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tman/Desktop/"/>
    </mc:Choice>
  </mc:AlternateContent>
  <xr:revisionPtr revIDLastSave="0" documentId="8_{5AB7606E-4399-2443-99A3-6E6037A66A1F}" xr6:coauthVersionLast="47" xr6:coauthVersionMax="47" xr10:uidLastSave="{00000000-0000-0000-0000-000000000000}"/>
  <bookViews>
    <workbookView xWindow="1360" yWindow="460" windowWidth="26380" windowHeight="19540" xr2:uid="{F3CC0A2E-436D-1343-8F39-007E96BEF1E3}"/>
  </bookViews>
  <sheets>
    <sheet name="SUPT7_A" sheetId="6" r:id="rId1"/>
    <sheet name="SUPT7_B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5" i="6" l="1"/>
  <c r="H165" i="6" s="1"/>
  <c r="F165" i="6"/>
  <c r="G164" i="6"/>
  <c r="H164" i="6" s="1"/>
  <c r="F164" i="6"/>
  <c r="G163" i="6"/>
  <c r="H163" i="6" s="1"/>
  <c r="F163" i="6"/>
  <c r="G162" i="6"/>
  <c r="H162" i="6" s="1"/>
  <c r="F162" i="6"/>
  <c r="H161" i="6"/>
  <c r="G161" i="6"/>
  <c r="F161" i="6"/>
  <c r="G160" i="6"/>
  <c r="H160" i="6" s="1"/>
  <c r="F160" i="6"/>
  <c r="H159" i="6"/>
  <c r="G159" i="6"/>
  <c r="F159" i="6"/>
  <c r="G158" i="6"/>
  <c r="H158" i="6" s="1"/>
  <c r="F158" i="6"/>
  <c r="G157" i="6"/>
  <c r="H157" i="6" s="1"/>
  <c r="F157" i="6"/>
  <c r="G156" i="6"/>
  <c r="H156" i="6" s="1"/>
  <c r="F156" i="6"/>
  <c r="H155" i="6"/>
  <c r="G155" i="6"/>
  <c r="F155" i="6"/>
  <c r="G154" i="6"/>
  <c r="H154" i="6" s="1"/>
  <c r="F154" i="6"/>
  <c r="G153" i="6"/>
  <c r="H153" i="6" s="1"/>
  <c r="F153" i="6"/>
  <c r="G152" i="6"/>
  <c r="H152" i="6" s="1"/>
  <c r="F152" i="6"/>
  <c r="G151" i="6"/>
  <c r="H151" i="6" s="1"/>
  <c r="F151" i="6"/>
  <c r="G150" i="6"/>
  <c r="H150" i="6" s="1"/>
  <c r="F150" i="6"/>
  <c r="G149" i="6"/>
  <c r="H149" i="6" s="1"/>
  <c r="F149" i="6"/>
  <c r="G148" i="6"/>
  <c r="H148" i="6" s="1"/>
  <c r="F148" i="6"/>
  <c r="G147" i="6"/>
  <c r="H147" i="6" s="1"/>
  <c r="F147" i="6"/>
  <c r="G146" i="6"/>
  <c r="H146" i="6" s="1"/>
  <c r="F146" i="6"/>
  <c r="G145" i="6"/>
  <c r="H145" i="6" s="1"/>
  <c r="F145" i="6"/>
  <c r="G144" i="6"/>
  <c r="H144" i="6" s="1"/>
  <c r="F144" i="6"/>
  <c r="G143" i="6"/>
  <c r="H143" i="6" s="1"/>
  <c r="F143" i="6"/>
  <c r="G142" i="6"/>
  <c r="H142" i="6" s="1"/>
  <c r="F142" i="6"/>
  <c r="G141" i="6"/>
  <c r="H141" i="6" s="1"/>
  <c r="F141" i="6"/>
  <c r="G140" i="6"/>
  <c r="H140" i="6" s="1"/>
  <c r="F140" i="6"/>
  <c r="H139" i="6"/>
  <c r="G139" i="6"/>
  <c r="F139" i="6"/>
  <c r="G138" i="6"/>
  <c r="H138" i="6" s="1"/>
  <c r="F138" i="6"/>
  <c r="G137" i="6"/>
  <c r="H137" i="6" s="1"/>
  <c r="F137" i="6"/>
  <c r="G136" i="6"/>
  <c r="H136" i="6" s="1"/>
  <c r="F136" i="6"/>
  <c r="G135" i="6"/>
  <c r="H135" i="6" s="1"/>
  <c r="F135" i="6"/>
  <c r="G134" i="6"/>
  <c r="H134" i="6" s="1"/>
  <c r="F134" i="6"/>
  <c r="G133" i="6"/>
  <c r="H133" i="6" s="1"/>
  <c r="F133" i="6"/>
  <c r="G132" i="6"/>
  <c r="H132" i="6" s="1"/>
  <c r="F132" i="6"/>
  <c r="H131" i="6"/>
  <c r="G131" i="6"/>
  <c r="F131" i="6"/>
  <c r="G130" i="6"/>
  <c r="H130" i="6" s="1"/>
  <c r="F130" i="6"/>
  <c r="G129" i="6"/>
  <c r="H129" i="6" s="1"/>
  <c r="F129" i="6"/>
  <c r="G128" i="6"/>
  <c r="H128" i="6" s="1"/>
  <c r="F128" i="6"/>
  <c r="G127" i="6"/>
  <c r="H127" i="6" s="1"/>
  <c r="F127" i="6"/>
  <c r="G126" i="6"/>
  <c r="H126" i="6" s="1"/>
  <c r="F126" i="6"/>
  <c r="G125" i="6"/>
  <c r="H125" i="6" s="1"/>
  <c r="F125" i="6"/>
  <c r="G124" i="6"/>
  <c r="H124" i="6" s="1"/>
  <c r="F124" i="6"/>
  <c r="G123" i="6"/>
  <c r="H123" i="6" s="1"/>
  <c r="F123" i="6"/>
  <c r="G122" i="6"/>
  <c r="H122" i="6" s="1"/>
  <c r="F122" i="6"/>
  <c r="G121" i="6"/>
  <c r="H121" i="6" s="1"/>
  <c r="F121" i="6"/>
  <c r="G120" i="6"/>
  <c r="H120" i="6" s="1"/>
  <c r="F120" i="6"/>
  <c r="G119" i="6"/>
  <c r="H119" i="6" s="1"/>
  <c r="F119" i="6"/>
  <c r="G118" i="6"/>
  <c r="H118" i="6" s="1"/>
  <c r="F118" i="6"/>
  <c r="G117" i="6"/>
  <c r="H117" i="6" s="1"/>
  <c r="F117" i="6"/>
  <c r="G116" i="6"/>
  <c r="H116" i="6" s="1"/>
  <c r="F116" i="6"/>
  <c r="G115" i="6"/>
  <c r="H115" i="6" s="1"/>
  <c r="F115" i="6"/>
  <c r="G114" i="6"/>
  <c r="H114" i="6" s="1"/>
  <c r="F114" i="6"/>
  <c r="G113" i="6"/>
  <c r="H113" i="6" s="1"/>
  <c r="F113" i="6"/>
  <c r="H112" i="6"/>
  <c r="G112" i="6"/>
  <c r="F112" i="6"/>
  <c r="G111" i="6"/>
  <c r="H111" i="6" s="1"/>
  <c r="F111" i="6"/>
  <c r="G110" i="6"/>
  <c r="H110" i="6" s="1"/>
  <c r="F110" i="6"/>
  <c r="G109" i="6"/>
  <c r="H109" i="6" s="1"/>
  <c r="F109" i="6"/>
  <c r="G108" i="6"/>
  <c r="H108" i="6" s="1"/>
  <c r="F108" i="6"/>
  <c r="G107" i="6"/>
  <c r="H107" i="6" s="1"/>
  <c r="F107" i="6"/>
  <c r="G106" i="6"/>
  <c r="H106" i="6" s="1"/>
  <c r="F106" i="6"/>
  <c r="G105" i="6"/>
  <c r="H105" i="6" s="1"/>
  <c r="F105" i="6"/>
  <c r="G104" i="6"/>
  <c r="H104" i="6" s="1"/>
  <c r="F104" i="6"/>
  <c r="G103" i="6"/>
  <c r="H103" i="6" s="1"/>
  <c r="F103" i="6"/>
  <c r="G102" i="6"/>
  <c r="H102" i="6" s="1"/>
  <c r="F102" i="6"/>
  <c r="G101" i="6"/>
  <c r="H101" i="6" s="1"/>
  <c r="F101" i="6"/>
  <c r="G100" i="6"/>
  <c r="H100" i="6" s="1"/>
  <c r="F100" i="6"/>
  <c r="G99" i="6"/>
  <c r="H99" i="6" s="1"/>
  <c r="F99" i="6"/>
  <c r="G98" i="6"/>
  <c r="H98" i="6" s="1"/>
  <c r="F98" i="6"/>
  <c r="H97" i="6"/>
  <c r="G97" i="6"/>
  <c r="F97" i="6"/>
  <c r="G96" i="6"/>
  <c r="H96" i="6" s="1"/>
  <c r="F96" i="6"/>
  <c r="G95" i="6"/>
  <c r="H95" i="6" s="1"/>
  <c r="F95" i="6"/>
  <c r="G94" i="6"/>
  <c r="H94" i="6" s="1"/>
  <c r="F94" i="6"/>
  <c r="G93" i="6"/>
  <c r="H93" i="6" s="1"/>
  <c r="F93" i="6"/>
  <c r="G92" i="6"/>
  <c r="H92" i="6" s="1"/>
  <c r="F92" i="6"/>
  <c r="G91" i="6"/>
  <c r="H91" i="6" s="1"/>
  <c r="F91" i="6"/>
  <c r="G90" i="6"/>
  <c r="H90" i="6" s="1"/>
  <c r="F90" i="6"/>
  <c r="G89" i="6"/>
  <c r="H89" i="6" s="1"/>
  <c r="F89" i="6"/>
  <c r="G88" i="6"/>
  <c r="H88" i="6" s="1"/>
  <c r="F88" i="6"/>
  <c r="G87" i="6"/>
  <c r="H87" i="6" s="1"/>
  <c r="F87" i="6"/>
  <c r="G86" i="6"/>
  <c r="H86" i="6" s="1"/>
  <c r="F86" i="6"/>
  <c r="G85" i="6"/>
  <c r="H85" i="6" s="1"/>
  <c r="F85" i="6"/>
  <c r="G84" i="6"/>
  <c r="H84" i="6" s="1"/>
  <c r="F84" i="6"/>
  <c r="G83" i="6"/>
  <c r="H83" i="6" s="1"/>
  <c r="F83" i="6"/>
  <c r="G82" i="6"/>
  <c r="H82" i="6" s="1"/>
  <c r="F82" i="6"/>
  <c r="G81" i="6"/>
  <c r="H81" i="6" s="1"/>
  <c r="F81" i="6"/>
  <c r="G80" i="6"/>
  <c r="H80" i="6" s="1"/>
  <c r="F80" i="6"/>
  <c r="G79" i="6"/>
  <c r="H79" i="6" s="1"/>
  <c r="F79" i="6"/>
  <c r="G78" i="6"/>
  <c r="H78" i="6" s="1"/>
  <c r="F78" i="6"/>
  <c r="G77" i="6"/>
  <c r="H77" i="6" s="1"/>
  <c r="F77" i="6"/>
  <c r="G76" i="6"/>
  <c r="H76" i="6" s="1"/>
  <c r="F76" i="6"/>
  <c r="G75" i="6"/>
  <c r="H75" i="6" s="1"/>
  <c r="F75" i="6"/>
  <c r="G74" i="6"/>
  <c r="H74" i="6" s="1"/>
  <c r="F74" i="6"/>
  <c r="G73" i="6"/>
  <c r="H73" i="6" s="1"/>
  <c r="F73" i="6"/>
  <c r="H72" i="6"/>
  <c r="G72" i="6"/>
  <c r="F72" i="6"/>
  <c r="G71" i="6"/>
  <c r="H71" i="6" s="1"/>
  <c r="F71" i="6"/>
  <c r="G70" i="6"/>
  <c r="H70" i="6" s="1"/>
  <c r="F70" i="6"/>
  <c r="G69" i="6"/>
  <c r="H69" i="6" s="1"/>
  <c r="F69" i="6"/>
  <c r="G68" i="6"/>
  <c r="H68" i="6" s="1"/>
  <c r="F68" i="6"/>
  <c r="G67" i="6"/>
  <c r="H67" i="6" s="1"/>
  <c r="F67" i="6"/>
  <c r="G66" i="6"/>
  <c r="H66" i="6" s="1"/>
  <c r="F66" i="6"/>
  <c r="H65" i="6"/>
  <c r="G65" i="6"/>
  <c r="F65" i="6"/>
  <c r="G64" i="6"/>
  <c r="H64" i="6" s="1"/>
  <c r="F64" i="6"/>
  <c r="G63" i="6"/>
  <c r="H63" i="6" s="1"/>
  <c r="F63" i="6"/>
  <c r="G62" i="6"/>
  <c r="H62" i="6" s="1"/>
  <c r="F62" i="6"/>
  <c r="G61" i="6"/>
  <c r="H61" i="6" s="1"/>
  <c r="F61" i="6"/>
  <c r="G60" i="6"/>
  <c r="H60" i="6" s="1"/>
  <c r="F60" i="6"/>
  <c r="G58" i="6"/>
  <c r="H58" i="6" s="1"/>
  <c r="F58" i="6"/>
  <c r="G57" i="6"/>
  <c r="H57" i="6" s="1"/>
  <c r="F57" i="6"/>
  <c r="G56" i="6"/>
  <c r="H56" i="6" s="1"/>
  <c r="F56" i="6"/>
  <c r="G55" i="6"/>
  <c r="H55" i="6" s="1"/>
  <c r="F55" i="6"/>
  <c r="G54" i="6"/>
  <c r="H54" i="6" s="1"/>
  <c r="F54" i="6"/>
  <c r="G53" i="6"/>
  <c r="H53" i="6" s="1"/>
  <c r="F53" i="6"/>
  <c r="G52" i="6"/>
  <c r="H52" i="6" s="1"/>
  <c r="F52" i="6"/>
  <c r="G51" i="6"/>
  <c r="H51" i="6" s="1"/>
  <c r="F51" i="6"/>
  <c r="G50" i="6"/>
  <c r="H50" i="6" s="1"/>
  <c r="F50" i="6"/>
  <c r="G49" i="6"/>
  <c r="H49" i="6" s="1"/>
  <c r="F49" i="6"/>
  <c r="G48" i="6"/>
  <c r="H48" i="6" s="1"/>
  <c r="F48" i="6"/>
  <c r="G47" i="6"/>
  <c r="H47" i="6" s="1"/>
  <c r="F47" i="6"/>
  <c r="G46" i="6"/>
  <c r="H46" i="6" s="1"/>
  <c r="F46" i="6"/>
  <c r="G45" i="6"/>
  <c r="H45" i="6" s="1"/>
  <c r="F45" i="6"/>
  <c r="G44" i="6"/>
  <c r="H44" i="6" s="1"/>
  <c r="F44" i="6"/>
  <c r="G43" i="6"/>
  <c r="H43" i="6" s="1"/>
  <c r="F43" i="6"/>
  <c r="G42" i="6"/>
  <c r="H42" i="6" s="1"/>
  <c r="F42" i="6"/>
  <c r="G41" i="6"/>
  <c r="H41" i="6" s="1"/>
  <c r="F41" i="6"/>
  <c r="G40" i="6"/>
  <c r="H40" i="6" s="1"/>
  <c r="F40" i="6"/>
  <c r="G39" i="6"/>
  <c r="H39" i="6" s="1"/>
  <c r="F39" i="6"/>
  <c r="G38" i="6"/>
  <c r="H38" i="6" s="1"/>
  <c r="F38" i="6"/>
  <c r="G37" i="6"/>
  <c r="H37" i="6" s="1"/>
  <c r="F37" i="6"/>
  <c r="G36" i="6"/>
  <c r="H36" i="6" s="1"/>
  <c r="F36" i="6"/>
  <c r="G35" i="6"/>
  <c r="H35" i="6" s="1"/>
  <c r="F35" i="6"/>
  <c r="G34" i="6"/>
  <c r="H34" i="6" s="1"/>
  <c r="F34" i="6"/>
  <c r="G33" i="6"/>
  <c r="H33" i="6" s="1"/>
  <c r="F33" i="6"/>
  <c r="G32" i="6"/>
  <c r="H32" i="6" s="1"/>
  <c r="F32" i="6"/>
  <c r="G31" i="6"/>
  <c r="H31" i="6" s="1"/>
  <c r="F31" i="6"/>
  <c r="G30" i="6"/>
  <c r="H30" i="6" s="1"/>
  <c r="F30" i="6"/>
  <c r="G29" i="6"/>
  <c r="H29" i="6" s="1"/>
  <c r="F29" i="6"/>
  <c r="G28" i="6"/>
  <c r="H28" i="6" s="1"/>
  <c r="F28" i="6"/>
  <c r="G27" i="6"/>
  <c r="H27" i="6" s="1"/>
  <c r="F27" i="6"/>
  <c r="G26" i="6"/>
  <c r="H26" i="6" s="1"/>
  <c r="F26" i="6"/>
  <c r="G25" i="6"/>
  <c r="H25" i="6" s="1"/>
  <c r="F25" i="6"/>
  <c r="G24" i="6"/>
  <c r="H24" i="6" s="1"/>
  <c r="F24" i="6"/>
  <c r="G23" i="6"/>
  <c r="H23" i="6" s="1"/>
  <c r="F23" i="6"/>
  <c r="G22" i="6"/>
  <c r="H22" i="6" s="1"/>
  <c r="F22" i="6"/>
  <c r="G21" i="6"/>
  <c r="H21" i="6" s="1"/>
  <c r="F21" i="6"/>
  <c r="G20" i="6"/>
  <c r="H20" i="6" s="1"/>
  <c r="F20" i="6"/>
  <c r="G19" i="6"/>
  <c r="H19" i="6" s="1"/>
  <c r="F19" i="6"/>
  <c r="G18" i="6"/>
  <c r="H18" i="6" s="1"/>
  <c r="F18" i="6"/>
  <c r="G17" i="6"/>
  <c r="H17" i="6" s="1"/>
  <c r="F17" i="6"/>
  <c r="G16" i="6"/>
  <c r="H16" i="6" s="1"/>
  <c r="F16" i="6"/>
  <c r="G15" i="6"/>
  <c r="H15" i="6" s="1"/>
  <c r="F15" i="6"/>
  <c r="G14" i="6"/>
  <c r="H14" i="6" s="1"/>
  <c r="F14" i="6"/>
  <c r="G13" i="6"/>
  <c r="H13" i="6" s="1"/>
  <c r="F13" i="6"/>
  <c r="G12" i="6"/>
  <c r="H12" i="6" s="1"/>
  <c r="F12" i="6"/>
  <c r="G11" i="6"/>
  <c r="H11" i="6" s="1"/>
  <c r="F11" i="6"/>
  <c r="G10" i="6"/>
  <c r="H10" i="6" s="1"/>
  <c r="F10" i="6"/>
  <c r="G9" i="6"/>
  <c r="H9" i="6" s="1"/>
  <c r="F9" i="6"/>
  <c r="G8" i="6"/>
  <c r="H8" i="6" s="1"/>
  <c r="F8" i="6"/>
  <c r="G7" i="6"/>
  <c r="H7" i="6" s="1"/>
  <c r="F7" i="6"/>
  <c r="G6" i="6"/>
  <c r="H6" i="6" s="1"/>
  <c r="F6" i="6"/>
  <c r="G5" i="6"/>
  <c r="H5" i="6" s="1"/>
  <c r="F5" i="6"/>
</calcChain>
</file>

<file path=xl/sharedStrings.xml><?xml version="1.0" encoding="utf-8"?>
<sst xmlns="http://schemas.openxmlformats.org/spreadsheetml/2006/main" count="752" uniqueCount="584">
  <si>
    <t>BCL2</t>
  </si>
  <si>
    <t>BRD4</t>
  </si>
  <si>
    <t>RAC1</t>
  </si>
  <si>
    <t>STAT3</t>
  </si>
  <si>
    <t>MGLL</t>
  </si>
  <si>
    <t>WNK1</t>
  </si>
  <si>
    <t>HMGCR</t>
  </si>
  <si>
    <t>EP300</t>
  </si>
  <si>
    <t>CDK2</t>
  </si>
  <si>
    <t>HSP90AB1</t>
  </si>
  <si>
    <t>TOP1</t>
  </si>
  <si>
    <t>COX10</t>
  </si>
  <si>
    <t>BTK</t>
  </si>
  <si>
    <t>TOP2A</t>
  </si>
  <si>
    <t>CALM1</t>
  </si>
  <si>
    <t>INPP5D</t>
  </si>
  <si>
    <t>RORB</t>
  </si>
  <si>
    <t>GNRHR</t>
  </si>
  <si>
    <t>NR3C1</t>
  </si>
  <si>
    <t>CSNK2A1</t>
  </si>
  <si>
    <t>SSTR1</t>
  </si>
  <si>
    <t>HIF1A</t>
  </si>
  <si>
    <t>JARID2</t>
  </si>
  <si>
    <t>ESR1</t>
  </si>
  <si>
    <t>HPRT1</t>
  </si>
  <si>
    <t>CYP19A1</t>
  </si>
  <si>
    <t>MMP1</t>
  </si>
  <si>
    <t>CCL2</t>
  </si>
  <si>
    <t>x</t>
  </si>
  <si>
    <t>BCL6</t>
  </si>
  <si>
    <t>PIM1</t>
  </si>
  <si>
    <t>MET</t>
  </si>
  <si>
    <t>BAZ2B</t>
  </si>
  <si>
    <t>Pizotifen</t>
  </si>
  <si>
    <t>Antimigraine drugs</t>
  </si>
  <si>
    <t>ABCC1</t>
  </si>
  <si>
    <t>Sulindac</t>
  </si>
  <si>
    <t>ABCC1 Expression Enhancer</t>
  </si>
  <si>
    <t>Apratastat</t>
  </si>
  <si>
    <t>ADH1</t>
  </si>
  <si>
    <t>Daidzin</t>
  </si>
  <si>
    <t>Alcohol Dehydrogenase Inhibitor</t>
  </si>
  <si>
    <t>AKT Inhibitor VIII</t>
  </si>
  <si>
    <t>AKT Inhibitor</t>
  </si>
  <si>
    <t>AZD-26</t>
  </si>
  <si>
    <t>Ipatasertib</t>
  </si>
  <si>
    <t>ALOX5</t>
  </si>
  <si>
    <t>Licofelone</t>
  </si>
  <si>
    <t>5-Lipoxygenase Inhibitor</t>
  </si>
  <si>
    <t>AR</t>
  </si>
  <si>
    <t>Testosterone cypionate</t>
  </si>
  <si>
    <t>Androgen Receptor Activator</t>
  </si>
  <si>
    <t>17 alpha-propionate</t>
  </si>
  <si>
    <t>Androgen Receptor Antagonist</t>
  </si>
  <si>
    <t>AZD-3514</t>
  </si>
  <si>
    <t>Drugs Acting on Androgen Receptor</t>
  </si>
  <si>
    <t>GSK-2801</t>
  </si>
  <si>
    <t>BAZ2B Inhibitor</t>
  </si>
  <si>
    <t>Venetoclax (ABT-199)</t>
  </si>
  <si>
    <t>Bcl-2 Inhibitor</t>
  </si>
  <si>
    <t>Navitoclax (ABT-263)</t>
  </si>
  <si>
    <t>Bcl-xL Inhibitor</t>
  </si>
  <si>
    <t>Obatoclax</t>
  </si>
  <si>
    <t>BCL6 Inhibitor</t>
  </si>
  <si>
    <t>Bcl-6 Inhibitor</t>
  </si>
  <si>
    <t>BRAF</t>
  </si>
  <si>
    <t>RAF-709</t>
  </si>
  <si>
    <t>Raf A/B/C kinase Inhibitor</t>
  </si>
  <si>
    <t>LY-3009120</t>
  </si>
  <si>
    <t>Raf Kinase Inhibitor</t>
  </si>
  <si>
    <t>GSK-525768</t>
  </si>
  <si>
    <t>Brd4 Inhibitor</t>
  </si>
  <si>
    <t>I-BET762</t>
  </si>
  <si>
    <t>RVX-208</t>
  </si>
  <si>
    <t>CPI-0610</t>
  </si>
  <si>
    <t>Bromodomain-containing protein 4 Inhibitor</t>
  </si>
  <si>
    <t>CPI-203</t>
  </si>
  <si>
    <t>BRPF1</t>
  </si>
  <si>
    <t>GSK-6853</t>
  </si>
  <si>
    <t>BRPF1 bromodomain Inhibitor</t>
  </si>
  <si>
    <t>BTK Inhibitor</t>
  </si>
  <si>
    <t>RG-7845 (GDC-0853)</t>
  </si>
  <si>
    <t>CDK8</t>
  </si>
  <si>
    <t>MSC2530818</t>
  </si>
  <si>
    <t>CDK8 Inhibitor</t>
  </si>
  <si>
    <t>CETP</t>
  </si>
  <si>
    <t>Evacetrapib (LY2484595)</t>
  </si>
  <si>
    <t>Cholesteryl Ester Transfer Protein (CETP) Inhibitor</t>
  </si>
  <si>
    <t>L-778123</t>
  </si>
  <si>
    <t>Farnesyltransferase Inhibitor</t>
  </si>
  <si>
    <t>Iberdomide</t>
  </si>
  <si>
    <t>Avadomide</t>
  </si>
  <si>
    <t>Lenalidomide</t>
  </si>
  <si>
    <t>Pomalidomide</t>
  </si>
  <si>
    <t>Silmitasertib</t>
  </si>
  <si>
    <t>Casein Kinase 2 Inhibitor</t>
  </si>
  <si>
    <t>CYP1A2</t>
  </si>
  <si>
    <t>Olanzapine (LY-170053)</t>
  </si>
  <si>
    <t>Serotonin 2a (5-HT2a) receptor Antagonist</t>
  </si>
  <si>
    <t>Carboplatin</t>
  </si>
  <si>
    <t>DNA Alkylating Agent</t>
  </si>
  <si>
    <t>CPI-637</t>
  </si>
  <si>
    <t>CBP/p300 Inhibitor</t>
  </si>
  <si>
    <t>CPI-703</t>
  </si>
  <si>
    <t>TPOP-146</t>
  </si>
  <si>
    <t>Trilostane</t>
  </si>
  <si>
    <t>Estrogen Receptor (ER) beta Modulators</t>
  </si>
  <si>
    <t>FAS</t>
  </si>
  <si>
    <t>GSK-1995010</t>
  </si>
  <si>
    <t>Fatty Acid Synthase (FAS) Inhibitor</t>
  </si>
  <si>
    <t>FLT1</t>
  </si>
  <si>
    <t>Vatalanib</t>
  </si>
  <si>
    <t>VEGFR-2 Inhibitor</t>
  </si>
  <si>
    <t>FLT3</t>
  </si>
  <si>
    <t>SKLB4771</t>
  </si>
  <si>
    <t>Flt3 Inhibitor</t>
  </si>
  <si>
    <t>Sufugolix</t>
  </si>
  <si>
    <t>GnRH (LHRH) Receptor Antagonist</t>
  </si>
  <si>
    <t>GSK3B</t>
  </si>
  <si>
    <t>SB-415286</t>
  </si>
  <si>
    <t>GSK-3 beta Inhibitor</t>
  </si>
  <si>
    <t>CT-98014</t>
  </si>
  <si>
    <t>GSK-3 Inhibitor</t>
  </si>
  <si>
    <t>CT-99021</t>
  </si>
  <si>
    <t>GSK3 Inhibitor</t>
  </si>
  <si>
    <t>HAT1</t>
  </si>
  <si>
    <t>C-646</t>
  </si>
  <si>
    <t>Histone N-Acetyltransferase (HAT) Inhibitor</t>
  </si>
  <si>
    <t>MC-1568</t>
  </si>
  <si>
    <t>HDAC Inhibitor</t>
  </si>
  <si>
    <t>TMP-195</t>
  </si>
  <si>
    <t>Tubacin</t>
  </si>
  <si>
    <t>Vadadustat</t>
  </si>
  <si>
    <t>HIF Prolyl Hydroxylase Inhibitor</t>
  </si>
  <si>
    <t>HIF2A</t>
  </si>
  <si>
    <t>Roxadustat</t>
  </si>
  <si>
    <t>Pitavastatin calcium</t>
  </si>
  <si>
    <t>HMG-CoA Reductase Inhibitor</t>
  </si>
  <si>
    <t>Simvastatin</t>
  </si>
  <si>
    <t>MI-503</t>
  </si>
  <si>
    <t>Histone methyl transferase Inhibitor</t>
  </si>
  <si>
    <t>Purine Antagonist</t>
  </si>
  <si>
    <t>Nelarabine</t>
  </si>
  <si>
    <t>HRH1</t>
  </si>
  <si>
    <t>Ketotifen</t>
  </si>
  <si>
    <t>Histamine H1 Receptor Antagonist</t>
  </si>
  <si>
    <t>PU-WS-13</t>
  </si>
  <si>
    <t>Heat Shock Protein 90 (hsp90) Inhibitor</t>
  </si>
  <si>
    <t>HTR1A</t>
  </si>
  <si>
    <t>Sibutramine hydrochloride</t>
  </si>
  <si>
    <t>5-HT Reuptake Inhibitor</t>
  </si>
  <si>
    <t>HTR2A</t>
  </si>
  <si>
    <t>Cyclobenzaprine hydrochloride</t>
  </si>
  <si>
    <t>5-HT2A Receptor Ligands</t>
  </si>
  <si>
    <t>IGFR1</t>
  </si>
  <si>
    <t>GSK-1904529A</t>
  </si>
  <si>
    <t>IGF-1R Inhibitor</t>
  </si>
  <si>
    <t>AQX-MN-100</t>
  </si>
  <si>
    <t>SHIP-1 Activator</t>
  </si>
  <si>
    <t>NCGC00241036</t>
  </si>
  <si>
    <t>JMJ Inhibitor</t>
  </si>
  <si>
    <t>KCNQ1</t>
  </si>
  <si>
    <t>Retigabine</t>
  </si>
  <si>
    <t>Voltage-Gated K(V) 7 (KCNQ) Channel Activator</t>
  </si>
  <si>
    <t>MAP2K1</t>
  </si>
  <si>
    <t>Pimasertib</t>
  </si>
  <si>
    <t>Mek 1/2 Inhibitor</t>
  </si>
  <si>
    <t>MAPK14</t>
  </si>
  <si>
    <t>Doramapimod</t>
  </si>
  <si>
    <t>p38 MAPK Inhibitor</t>
  </si>
  <si>
    <t>SB-202190</t>
  </si>
  <si>
    <t>SAPK1 (JNK) Inhibitor</t>
  </si>
  <si>
    <t>MAPK8</t>
  </si>
  <si>
    <t>AS-602801</t>
  </si>
  <si>
    <t>JNK Inhibitor</t>
  </si>
  <si>
    <t>HGFR Inhibitor</t>
  </si>
  <si>
    <t>AMG-458</t>
  </si>
  <si>
    <t>PHA-665752</t>
  </si>
  <si>
    <t>SGX-523</t>
  </si>
  <si>
    <t>JZL-195</t>
  </si>
  <si>
    <t>Monoacylglycerol lipase (MAGL) Inhibitor</t>
  </si>
  <si>
    <t>ONO-4817</t>
  </si>
  <si>
    <t>Matrix Metalloproteinase (MMP) Inhibitor</t>
  </si>
  <si>
    <t>NOX1</t>
  </si>
  <si>
    <t>CXC-195</t>
  </si>
  <si>
    <t>NOX Inhibitor</t>
  </si>
  <si>
    <t>NR1D1</t>
  </si>
  <si>
    <t>GSK-4112</t>
  </si>
  <si>
    <t>Rev-erb alpha Agonist</t>
  </si>
  <si>
    <t>PARP1</t>
  </si>
  <si>
    <t>Iniparib</t>
  </si>
  <si>
    <t>PARP Inhibitor</t>
  </si>
  <si>
    <t>PDE3A</t>
  </si>
  <si>
    <t>Anagrelide</t>
  </si>
  <si>
    <t>Phosphodiesterase III (PDE3) Inhibitor</t>
  </si>
  <si>
    <t>PGR</t>
  </si>
  <si>
    <t>Mifepristone</t>
  </si>
  <si>
    <t>Progesterone Receptor Antagonist</t>
  </si>
  <si>
    <t>Pim 1 Inhibitor 2</t>
  </si>
  <si>
    <t>Pim-1 Kinase Inhibitor</t>
  </si>
  <si>
    <t>U-73122</t>
  </si>
  <si>
    <t>Phospholipase C Inhibitor</t>
  </si>
  <si>
    <t>PPM1D</t>
  </si>
  <si>
    <t>GSK-2830371</t>
  </si>
  <si>
    <t>Protein phosphatase 1D (PP-2Cdelta; WIP1) Allosteric Inhibitor</t>
  </si>
  <si>
    <t>RAC</t>
  </si>
  <si>
    <t>NSC-23766</t>
  </si>
  <si>
    <t>Rac1-GEF Inhibitor</t>
  </si>
  <si>
    <t>Tetracycline hydrochloride</t>
  </si>
  <si>
    <t>30S Ribosomal Protein Inhibitor</t>
  </si>
  <si>
    <t>Tobramycin</t>
  </si>
  <si>
    <t>Isepamicin sulfate</t>
  </si>
  <si>
    <t>30S Ribosomal Protein Inhibitors</t>
  </si>
  <si>
    <t>Azithromycin</t>
  </si>
  <si>
    <t>50S Ribosomal Protein Inhibitor</t>
  </si>
  <si>
    <t>AX-024</t>
  </si>
  <si>
    <t>T Cell Receptor (TCR)/Cytoplasmic Protein NCK1 Interaction Inhibitor</t>
  </si>
  <si>
    <t>SLC6A4</t>
  </si>
  <si>
    <t>Clomipramine hydrochloride</t>
  </si>
  <si>
    <t>Serotonin Transporter (SERT) Inhibitor</t>
  </si>
  <si>
    <t>SMARCA2</t>
  </si>
  <si>
    <t>PFI-3</t>
  </si>
  <si>
    <t>SMARCA2 Inhibitor</t>
  </si>
  <si>
    <t>Octreotide</t>
  </si>
  <si>
    <t>Growth Hormone Release Inhibitor</t>
  </si>
  <si>
    <t>Cryptotanshinone</t>
  </si>
  <si>
    <t>STAT-3 Inhibitor</t>
  </si>
  <si>
    <t>Dexamethasone</t>
  </si>
  <si>
    <t>Antiinflammatory agent</t>
  </si>
  <si>
    <t>Deflazacort</t>
  </si>
  <si>
    <t>Corticosteroid</t>
  </si>
  <si>
    <t>Desonide</t>
  </si>
  <si>
    <t>Ciclesonide</t>
  </si>
  <si>
    <t>Glucocorticoid receptor Agonist</t>
  </si>
  <si>
    <t>Betamethasone valerate</t>
  </si>
  <si>
    <t>Glucocorticoid steroid</t>
  </si>
  <si>
    <t>Fluocinolone acetonide</t>
  </si>
  <si>
    <t>Methylprednisolone</t>
  </si>
  <si>
    <t>Prednisolone</t>
  </si>
  <si>
    <t>Prednisolone acetate</t>
  </si>
  <si>
    <t>Triamcinolone acetonide</t>
  </si>
  <si>
    <t>Hydrocortisone</t>
  </si>
  <si>
    <t>immunosuppressant</t>
  </si>
  <si>
    <t>Stanozolol</t>
  </si>
  <si>
    <t>Synthetic Steroid</t>
  </si>
  <si>
    <t>TBXA2R</t>
  </si>
  <si>
    <t>Seratrodast</t>
  </si>
  <si>
    <t>Prostanoid TP Agonist</t>
  </si>
  <si>
    <t>10-hydroxycamptothecin</t>
  </si>
  <si>
    <t>DNA Topoisomerase I Inhibitor</t>
  </si>
  <si>
    <t>Banoxantrone</t>
  </si>
  <si>
    <t>DNA Topoisomerase II Inhibitor</t>
  </si>
  <si>
    <t>TP53</t>
  </si>
  <si>
    <t>APR-246</t>
  </si>
  <si>
    <t>p53-dependent reactivation of massive apoptosis</t>
  </si>
  <si>
    <t>TPSAB1</t>
  </si>
  <si>
    <t>Nafamostat mesilate</t>
  </si>
  <si>
    <t>Tryptase Inhibitor</t>
  </si>
  <si>
    <t>WNK-463</t>
  </si>
  <si>
    <t>WNK kinase Inhibitor</t>
  </si>
  <si>
    <t>Arbidol</t>
  </si>
  <si>
    <t>antiinfluenza drug</t>
  </si>
  <si>
    <t>Rose Bengal disodium</t>
  </si>
  <si>
    <t>Free Radical Stimulator</t>
  </si>
  <si>
    <t>Tolnaftate</t>
  </si>
  <si>
    <t>Fungal Squalene Monooxygenase Inhibitor</t>
  </si>
  <si>
    <t>Hematoxylin</t>
  </si>
  <si>
    <t>Iron Chelator</t>
  </si>
  <si>
    <t>Ampanel</t>
  </si>
  <si>
    <t>Kainate Receptor Antagonist</t>
  </si>
  <si>
    <t>KUC110948N</t>
  </si>
  <si>
    <t>M18 Aspartyl Aminopeptidase Inhibitor</t>
  </si>
  <si>
    <t>Tanshinone IIA</t>
  </si>
  <si>
    <t>Cisatracurium besylate</t>
  </si>
  <si>
    <t>neuromuscular Blocker</t>
  </si>
  <si>
    <t>Dopamine hydrochloride</t>
  </si>
  <si>
    <t>Neurotransmitter</t>
  </si>
  <si>
    <t>NCGC00408930</t>
  </si>
  <si>
    <t>NRF2 Inhibitor</t>
  </si>
  <si>
    <t>Verteporfin</t>
  </si>
  <si>
    <t>photosensitizer</t>
  </si>
  <si>
    <t>Propafenone hydrochloride</t>
  </si>
  <si>
    <t>Potassium Channel Subfamily K Member 3 (TASK-1; KCNK3) Blocker</t>
  </si>
  <si>
    <t>Alprostadil</t>
  </si>
  <si>
    <t>prostaglandin</t>
  </si>
  <si>
    <t>RRx-001</t>
  </si>
  <si>
    <t>Radiosensitizers</t>
  </si>
  <si>
    <t>beta-Carotene</t>
  </si>
  <si>
    <t>Vitamin/Supplement</t>
  </si>
  <si>
    <t>sem</t>
  </si>
  <si>
    <t>BCL2L1</t>
  </si>
  <si>
    <t>target</t>
  </si>
  <si>
    <t>PLC</t>
  </si>
  <si>
    <t>SHIP-1 activator</t>
  </si>
  <si>
    <t>HSP90 Inhibitor</t>
  </si>
  <si>
    <t>STAT3 Inhibitor</t>
  </si>
  <si>
    <t>BCL2 family</t>
  </si>
  <si>
    <t>imid</t>
  </si>
  <si>
    <t>Bromodomain inhibitor</t>
  </si>
  <si>
    <t>HMT (MLL) Inhibitor</t>
  </si>
  <si>
    <t>steroid</t>
  </si>
  <si>
    <t>HAT inhibitor</t>
  </si>
  <si>
    <t>DNA Topoisomerase inhibitor</t>
  </si>
  <si>
    <t>Sample ID</t>
  </si>
  <si>
    <t>Target/class</t>
  </si>
  <si>
    <t>Gene Symbol</t>
  </si>
  <si>
    <t>Sample Name</t>
  </si>
  <si>
    <t>Primary MOA</t>
  </si>
  <si>
    <t>Ave max RESP IR pools-parents</t>
  </si>
  <si>
    <t>SD max RESP IR pools-parents</t>
  </si>
  <si>
    <t>SEM max RESP IR pools-parents</t>
  </si>
  <si>
    <t>active in parents &lt;1uM CC&lt;0</t>
  </si>
  <si>
    <t>active in IRpools &lt;1uM CC&lt;0</t>
  </si>
  <si>
    <t>MAXRESP down count ALL</t>
  </si>
  <si>
    <t>TMD8 log2 MAXRESP IRPools AVE -parent</t>
  </si>
  <si>
    <t>HBL1 log2 MAXRESP IRPools AVE -parent</t>
  </si>
  <si>
    <t>OCILY10 log2 MAXRESP IRPools AVE -parent</t>
  </si>
  <si>
    <t>TMD8p MAXRESP_log2</t>
  </si>
  <si>
    <t>Ti10.1 MAXRESP_log2</t>
  </si>
  <si>
    <t>Ti10.2 MAXRESP_log2</t>
  </si>
  <si>
    <t>Ti10.3 MAXRESP_log2</t>
  </si>
  <si>
    <t>OCILY10p MAXRESP_log2</t>
  </si>
  <si>
    <t>OCILY10i_10.2 MAXRESP_log2</t>
  </si>
  <si>
    <t>OCILY10i_11.2 MAXRESP_log2</t>
  </si>
  <si>
    <t>HBL1p MAXRESP_log2</t>
  </si>
  <si>
    <t>Hi10.1 MAXRESP_log2</t>
  </si>
  <si>
    <t>Hi10.2 MAXRESP_log2</t>
  </si>
  <si>
    <t>Hi10.3 MAXRESP_log2</t>
  </si>
  <si>
    <t>NCGC00345856-01</t>
  </si>
  <si>
    <t>AKT1</t>
  </si>
  <si>
    <t>NCGC00346714-02</t>
  </si>
  <si>
    <t>NCGC00165727-10</t>
  </si>
  <si>
    <t>NCGC00345789-16</t>
  </si>
  <si>
    <t>NCGC00188344-07</t>
  </si>
  <si>
    <t>NCGC00263166-10</t>
  </si>
  <si>
    <t>NCGC00387876-01</t>
  </si>
  <si>
    <t>BRK2</t>
  </si>
  <si>
    <t>Birabresib</t>
  </si>
  <si>
    <t>Brd2 Inhibitor</t>
  </si>
  <si>
    <t>NCGC00356073-13</t>
  </si>
  <si>
    <t>NCGC00345173-01</t>
  </si>
  <si>
    <t>NCGC00263621-12</t>
  </si>
  <si>
    <t>NCGC00483135-03</t>
  </si>
  <si>
    <t>NCGC00356071-11</t>
  </si>
  <si>
    <t>NCGC00420887-01</t>
  </si>
  <si>
    <t>CPI-203 analog</t>
  </si>
  <si>
    <t>IL-6 Production Inhibitor</t>
  </si>
  <si>
    <t>NCGC00510508-01</t>
  </si>
  <si>
    <t>NCGC00484808-01</t>
  </si>
  <si>
    <t>NCGC00507868-01</t>
  </si>
  <si>
    <t>NCGC00356119-03</t>
  </si>
  <si>
    <t>NCGC00509915-01</t>
  </si>
  <si>
    <t>NCGC00480771-01</t>
  </si>
  <si>
    <t>BTKi</t>
  </si>
  <si>
    <t>ONO-4059 analog</t>
  </si>
  <si>
    <t>NCGC00510506-01</t>
  </si>
  <si>
    <t>NCGC00090759-05</t>
  </si>
  <si>
    <t>Cisplatin</t>
  </si>
  <si>
    <t>NCGC00263858-10</t>
  </si>
  <si>
    <t>NCGC00095986-04</t>
  </si>
  <si>
    <t>NCGC00346890-02</t>
  </si>
  <si>
    <t>NCGC00344620-03</t>
  </si>
  <si>
    <t>NCGC00263182-04</t>
  </si>
  <si>
    <t>HDAC1</t>
  </si>
  <si>
    <t>Mocetinostat</t>
  </si>
  <si>
    <t>NCGC00346534-03</t>
  </si>
  <si>
    <t>HDAC2</t>
  </si>
  <si>
    <t>NCGC00346840-06</t>
  </si>
  <si>
    <t>HDAC6</t>
  </si>
  <si>
    <t>NCGC00386712-01</t>
  </si>
  <si>
    <t>HDAC9</t>
  </si>
  <si>
    <t>NCGC00507854-01</t>
  </si>
  <si>
    <t>NCGC00420895-01</t>
  </si>
  <si>
    <t>NCGC00346551-05</t>
  </si>
  <si>
    <t>TNF</t>
  </si>
  <si>
    <t>TNF-alpha Production Inhibitor</t>
  </si>
  <si>
    <t>NCGC00167491-14</t>
  </si>
  <si>
    <t>NCGC00509909-01</t>
  </si>
  <si>
    <t>NCGC00509990-02</t>
  </si>
  <si>
    <t>IL-2 Production Enhancers</t>
  </si>
  <si>
    <t>NCGC00025091-11</t>
  </si>
  <si>
    <t>PLCG1</t>
  </si>
  <si>
    <t>NCGC00092318-12</t>
  </si>
  <si>
    <t>NCGC00510073-01</t>
  </si>
  <si>
    <t>NCGC00015735-18</t>
  </si>
  <si>
    <t>Niclosamide</t>
  </si>
  <si>
    <t>NCGC00163650-04</t>
  </si>
  <si>
    <t>NCGC00263521-07</t>
  </si>
  <si>
    <t>NCGC00179308-13</t>
  </si>
  <si>
    <t>Fluticasone propionate</t>
  </si>
  <si>
    <t>NCGC00274065-06</t>
  </si>
  <si>
    <t>NCGC00274064-02</t>
  </si>
  <si>
    <t>NRC31</t>
  </si>
  <si>
    <t>NCGC00023193-11</t>
  </si>
  <si>
    <t>NCGC00022398-13</t>
  </si>
  <si>
    <t>Fluocinonide</t>
  </si>
  <si>
    <t>NCGC00021925-05</t>
  </si>
  <si>
    <t>NCGC00179649-13</t>
  </si>
  <si>
    <t>NCGC00022735-16</t>
  </si>
  <si>
    <t>NCGC00021301-09</t>
  </si>
  <si>
    <t>NCGC00091019-19</t>
  </si>
  <si>
    <t>NCGC00022848-25</t>
  </si>
  <si>
    <t>NCGC00344550-03</t>
  </si>
  <si>
    <t>NCGC00167972-02</t>
  </si>
  <si>
    <t>NCGC00178852-04</t>
  </si>
  <si>
    <t>NCGC00017323-11</t>
  </si>
  <si>
    <t>NCGC00164587-01</t>
  </si>
  <si>
    <t>NCGC00092357-04</t>
  </si>
  <si>
    <t>NCGC00159510-16</t>
  </si>
  <si>
    <t>Aripiprazole</t>
  </si>
  <si>
    <t>5-HT1A/2A Antagonist</t>
  </si>
  <si>
    <t>NCGC00013841-13</t>
  </si>
  <si>
    <t>NCGC00250374-02</t>
  </si>
  <si>
    <t>NCGC00090753-20</t>
  </si>
  <si>
    <t>NCGC00015970-10</t>
  </si>
  <si>
    <t>NCGC00163532-06</t>
  </si>
  <si>
    <t>NCGC00390660-02</t>
  </si>
  <si>
    <t>ACVR1</t>
  </si>
  <si>
    <t>LDN-214117</t>
  </si>
  <si>
    <t>ALK2 Inhibitor</t>
  </si>
  <si>
    <t>NCGC00346736-01</t>
  </si>
  <si>
    <t>NCGC00346468-03</t>
  </si>
  <si>
    <t>NCGC00246387-08</t>
  </si>
  <si>
    <t>NCGC00163169-05</t>
  </si>
  <si>
    <t>NCGC00164380-01</t>
  </si>
  <si>
    <t>Formestane</t>
  </si>
  <si>
    <t>Aromatase Inhibitor</t>
  </si>
  <si>
    <t>NCGC00351594-01</t>
  </si>
  <si>
    <t>NCGC00159544-04</t>
  </si>
  <si>
    <t>Zaldaride maleate</t>
  </si>
  <si>
    <t>Calmodulin Antagonist</t>
  </si>
  <si>
    <t>NCGC00093985-19</t>
  </si>
  <si>
    <t>CA7</t>
  </si>
  <si>
    <t>Metolazone</t>
  </si>
  <si>
    <t>Carbonic Anhydrase Type VII Inhibitor</t>
  </si>
  <si>
    <t>NCGC00481082-01</t>
  </si>
  <si>
    <t>BMS-595</t>
  </si>
  <si>
    <t>NCGC00263192-04</t>
  </si>
  <si>
    <t>NCGC00345807-02</t>
  </si>
  <si>
    <t>CTSL1</t>
  </si>
  <si>
    <t>CAA-0225</t>
  </si>
  <si>
    <t>Cathepsin L Inhibitor</t>
  </si>
  <si>
    <t>NCGC00161599-13</t>
  </si>
  <si>
    <t>Troglitazone</t>
  </si>
  <si>
    <t>CCL2 Expression Inhibitor</t>
  </si>
  <si>
    <t>NCGC00263191-02</t>
  </si>
  <si>
    <t>PHA-690509</t>
  </si>
  <si>
    <t>CDK2 Inhibitor</t>
  </si>
  <si>
    <t>NCGC00510162-01</t>
  </si>
  <si>
    <t>NCGC00386231-04</t>
  </si>
  <si>
    <t>NCGC00510160-03</t>
  </si>
  <si>
    <t>PRMT4</t>
  </si>
  <si>
    <t>SGC-2085</t>
  </si>
  <si>
    <t>CoActivator Associated Arginine Methyltransferase 1 (CARM1; PRMT4) Inhibitor</t>
  </si>
  <si>
    <t>NCGC00263130-02</t>
  </si>
  <si>
    <t>PCK1</t>
  </si>
  <si>
    <t>cPEPCK Inhibitor</t>
  </si>
  <si>
    <t>NCGC00386284-05</t>
  </si>
  <si>
    <t>NCGC00159455-27</t>
  </si>
  <si>
    <t>EGFR</t>
  </si>
  <si>
    <t>Gefitinib</t>
  </si>
  <si>
    <t>EGFR Inhibitor</t>
  </si>
  <si>
    <t>NCGC00274061-07</t>
  </si>
  <si>
    <t>NCGC00508850-01</t>
  </si>
  <si>
    <t>NCGC00263281-01</t>
  </si>
  <si>
    <t>NCGC00480922-01</t>
  </si>
  <si>
    <t>NCGC00159508-05</t>
  </si>
  <si>
    <t>NCGC00016610-12</t>
  </si>
  <si>
    <t>NCGC00509985-02</t>
  </si>
  <si>
    <t>NCGC00181796-03</t>
  </si>
  <si>
    <t>NCGC00015950-05</t>
  </si>
  <si>
    <t>NCGC00017363-15</t>
  </si>
  <si>
    <t>Cycloheximide</t>
  </si>
  <si>
    <t>NCGC00345024-01</t>
  </si>
  <si>
    <t>NCGC00346677-02</t>
  </si>
  <si>
    <t>NCGC00250379-21</t>
  </si>
  <si>
    <t>NCGC00014352-10</t>
  </si>
  <si>
    <t>SHH</t>
  </si>
  <si>
    <t>GANT-61</t>
  </si>
  <si>
    <t>Hedgehog pathway Inhibitor</t>
  </si>
  <si>
    <t>NCGC00346672-02</t>
  </si>
  <si>
    <t>ERBB2</t>
  </si>
  <si>
    <t>ARRY-380</t>
  </si>
  <si>
    <t>HER2 Inhibitor</t>
  </si>
  <si>
    <t>NCGC00346642-04</t>
  </si>
  <si>
    <t>?</t>
  </si>
  <si>
    <t>NCGC00263163-11</t>
  </si>
  <si>
    <t>NCGC00346670-03</t>
  </si>
  <si>
    <t>NCGC00509996-01</t>
  </si>
  <si>
    <t>NCGC00346527-03</t>
  </si>
  <si>
    <t>NCGC00015580-22</t>
  </si>
  <si>
    <t>NCGC00023509-18</t>
  </si>
  <si>
    <t>Lovastatin</t>
  </si>
  <si>
    <t>NCGC00164566-07</t>
  </si>
  <si>
    <t>NCGC00017324-15</t>
  </si>
  <si>
    <t>NCGC00253439-03</t>
  </si>
  <si>
    <t>NCGC00095460-08</t>
  </si>
  <si>
    <t>NCGC00241036-03</t>
  </si>
  <si>
    <t>NCGC00345850-02</t>
  </si>
  <si>
    <t>NCGC00387224-01</t>
  </si>
  <si>
    <t>NCGC00492447-02</t>
  </si>
  <si>
    <t>KRAS</t>
  </si>
  <si>
    <t>ARS-853</t>
  </si>
  <si>
    <t>KRAS (G12C) Inhibitor</t>
  </si>
  <si>
    <t>NCGC00347063-02</t>
  </si>
  <si>
    <t>NCGC00378675-01</t>
  </si>
  <si>
    <t>NCGC00346530-09</t>
  </si>
  <si>
    <t>NCGC00346837-02</t>
  </si>
  <si>
    <t>NCGC00262598-03</t>
  </si>
  <si>
    <t>NCGC00015519-15</t>
  </si>
  <si>
    <t>NCGC00384249-01</t>
  </si>
  <si>
    <t>NCGC00408930-02</t>
  </si>
  <si>
    <t>NCGC00344513-02</t>
  </si>
  <si>
    <t>OPRL1</t>
  </si>
  <si>
    <t>J113397</t>
  </si>
  <si>
    <t>ORL1 (OP4, NOP) Antagonist</t>
  </si>
  <si>
    <t>NCGC00241104-09</t>
  </si>
  <si>
    <t>NCGC00346804-01</t>
  </si>
  <si>
    <t>EO-1428</t>
  </si>
  <si>
    <t>NCGC00346881-02</t>
  </si>
  <si>
    <t>NCGC00263096-16</t>
  </si>
  <si>
    <t>NCGC00161408-07</t>
  </si>
  <si>
    <t>NCGC00346712-05</t>
  </si>
  <si>
    <t>NCGC00480876-01</t>
  </si>
  <si>
    <t>PI4KB</t>
  </si>
  <si>
    <t>T-00127-HEV1</t>
  </si>
  <si>
    <t>PI4Kbeta Inhibitor</t>
  </si>
  <si>
    <t>NCGC00242499-02</t>
  </si>
  <si>
    <t>NCGC00015819-17</t>
  </si>
  <si>
    <t>NCGC00015205-10</t>
  </si>
  <si>
    <t>NR1I3</t>
  </si>
  <si>
    <t>PK-11195</t>
  </si>
  <si>
    <t>Pregnane X Receptor (PXR) Agonist</t>
  </si>
  <si>
    <t>NCGC00025179-20</t>
  </si>
  <si>
    <t>NCGC00025234-17</t>
  </si>
  <si>
    <t>NCGC00181296-08</t>
  </si>
  <si>
    <t>NCGC00025325-03</t>
  </si>
  <si>
    <t>Vapiprost hydrochloride</t>
  </si>
  <si>
    <t>Prostanoid TP Antagonist</t>
  </si>
  <si>
    <t>NCGC00387841-01</t>
  </si>
  <si>
    <t>NCGC00181098-02</t>
  </si>
  <si>
    <t>NCGC00510494-01</t>
  </si>
  <si>
    <t>NCGC00511383-01</t>
  </si>
  <si>
    <t>NCGC00481604-01</t>
  </si>
  <si>
    <t>NCGC00017280-37</t>
  </si>
  <si>
    <t>Tretinoin</t>
  </si>
  <si>
    <t>Retinoid RORbeta Ligand</t>
  </si>
  <si>
    <t>NCGC00242476-03</t>
  </si>
  <si>
    <t>NCGC00247668-03</t>
  </si>
  <si>
    <t>LDN-57444</t>
  </si>
  <si>
    <t>Reversible, competitive Inhibitor of UCH-L1 deubiquitinase</t>
  </si>
  <si>
    <t>NCGC00015962-25</t>
  </si>
  <si>
    <t>NCGC00016777-10</t>
  </si>
  <si>
    <t>Probucol</t>
  </si>
  <si>
    <t>Serine Protease Hepsin Inhibitor</t>
  </si>
  <si>
    <t>NCGC00389791-02</t>
  </si>
  <si>
    <t>NCGC00015264-24</t>
  </si>
  <si>
    <t>NCGC00371001-05</t>
  </si>
  <si>
    <t>NCGC00250382-06</t>
  </si>
  <si>
    <t>SMO</t>
  </si>
  <si>
    <t>Sonidegib</t>
  </si>
  <si>
    <t>Smo Receptor Antagonist</t>
  </si>
  <si>
    <t>NCGC00510356-01</t>
  </si>
  <si>
    <t>NCGC00095709-08</t>
  </si>
  <si>
    <t>NCGC00263092-02</t>
  </si>
  <si>
    <t>TNF-alpha-Converting Enzyme Inhibitor</t>
  </si>
  <si>
    <t>NCGC00263214-02</t>
  </si>
  <si>
    <t>TRPV4</t>
  </si>
  <si>
    <t>HC-067047</t>
  </si>
  <si>
    <t>TRPV4 Antagonist</t>
  </si>
  <si>
    <t>NCGC00160398-09</t>
  </si>
  <si>
    <t>NCGC00181350-14</t>
  </si>
  <si>
    <t>NCGC00096081-05</t>
  </si>
  <si>
    <t>NCGC00346739-06</t>
  </si>
  <si>
    <t>NCGC00507884-01</t>
  </si>
  <si>
    <t xml:space="preserve">steroid </t>
  </si>
  <si>
    <t>MAXRESP= maximum response</t>
  </si>
  <si>
    <t>#drug hits in class</t>
  </si>
  <si>
    <t>AKT inhibitors</t>
  </si>
  <si>
    <t>Supplemental Table 7.  Targeting epigenetic resistance to BTK inhibitor treatment in ABC DLBCL</t>
  </si>
  <si>
    <t>B. Summary statistics from selected drug classes</t>
  </si>
  <si>
    <t>A. Hits from High-throughput drug screens in parents and IR pools</t>
  </si>
  <si>
    <t>ave MAX RESP IR pools -Parents (log2)</t>
  </si>
  <si>
    <t>Supplemental Table 7.  Targeting epigenetic resistance to BTK inhibitor treatment in ABC DLBCL, relates to Fig7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</si>
</sst>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6121-0044-6C45-8553-FC12C97B846A}">
  <dimension ref="A1:Y165"/>
  <sheetViews>
    <sheetView tabSelected="1" workbookViewId="0"/>
  </sheetViews>
  <sheetFormatPr baseColWidth="10" defaultRowHeight="16" x14ac:dyDescent="0.2"/>
  <cols>
    <col min="1" max="1" width="21.6640625" customWidth="1"/>
    <col min="4" max="4" width="39.5" customWidth="1"/>
    <col min="11" max="12" width="24" customWidth="1"/>
  </cols>
  <sheetData>
    <row r="1" spans="1:25" s="4" customFormat="1" x14ac:dyDescent="0.2">
      <c r="A1" s="4" t="s">
        <v>583</v>
      </c>
    </row>
    <row r="2" spans="1:25" s="4" customFormat="1" x14ac:dyDescent="0.2">
      <c r="A2" s="4" t="s">
        <v>581</v>
      </c>
    </row>
    <row r="3" spans="1:25" s="4" customFormat="1" x14ac:dyDescent="0.2">
      <c r="A3" s="4" t="s">
        <v>576</v>
      </c>
    </row>
    <row r="4" spans="1:25" x14ac:dyDescent="0.2">
      <c r="A4" s="1" t="s">
        <v>303</v>
      </c>
      <c r="B4" s="1" t="s">
        <v>304</v>
      </c>
      <c r="C4" s="1" t="s">
        <v>305</v>
      </c>
      <c r="D4" s="1" t="s">
        <v>306</v>
      </c>
      <c r="E4" s="1" t="s">
        <v>307</v>
      </c>
      <c r="F4" s="1" t="s">
        <v>308</v>
      </c>
      <c r="G4" s="1" t="s">
        <v>309</v>
      </c>
      <c r="H4" s="1" t="s">
        <v>310</v>
      </c>
      <c r="I4" s="1" t="s">
        <v>311</v>
      </c>
      <c r="J4" s="1" t="s">
        <v>312</v>
      </c>
      <c r="K4" s="1" t="s">
        <v>313</v>
      </c>
      <c r="L4" s="1" t="s">
        <v>314</v>
      </c>
      <c r="M4" s="1" t="s">
        <v>315</v>
      </c>
      <c r="N4" s="1" t="s">
        <v>316</v>
      </c>
      <c r="O4" s="1" t="s">
        <v>317</v>
      </c>
      <c r="P4" s="1" t="s">
        <v>318</v>
      </c>
      <c r="Q4" s="1" t="s">
        <v>319</v>
      </c>
      <c r="R4" s="1" t="s">
        <v>320</v>
      </c>
      <c r="S4" s="1" t="s">
        <v>321</v>
      </c>
      <c r="T4" s="1" t="s">
        <v>322</v>
      </c>
      <c r="U4" s="1" t="s">
        <v>323</v>
      </c>
      <c r="V4" s="1" t="s">
        <v>324</v>
      </c>
      <c r="W4" s="1" t="s">
        <v>325</v>
      </c>
      <c r="X4" s="1" t="s">
        <v>326</v>
      </c>
      <c r="Y4" s="1" t="s">
        <v>327</v>
      </c>
    </row>
    <row r="5" spans="1:25" x14ac:dyDescent="0.2">
      <c r="A5" s="3" t="s">
        <v>328</v>
      </c>
      <c r="B5" s="3" t="s">
        <v>43</v>
      </c>
      <c r="C5" s="3" t="s">
        <v>329</v>
      </c>
      <c r="D5" s="3" t="s">
        <v>44</v>
      </c>
      <c r="E5" s="3" t="s">
        <v>43</v>
      </c>
      <c r="F5">
        <f t="shared" ref="F5:F36" si="0">AVERAGE(L5:N5)</f>
        <v>-1.2607598830845055</v>
      </c>
      <c r="G5">
        <f t="shared" ref="G5:G36" si="1">STDEV(L5:N5)</f>
        <v>1.2404174127849039</v>
      </c>
      <c r="H5">
        <f t="shared" ref="H5:H36" si="2">G5/SQRT(8)</f>
        <v>0.43855378204103918</v>
      </c>
      <c r="K5" s="2">
        <v>5</v>
      </c>
      <c r="L5" s="2">
        <v>-2.500897220966547</v>
      </c>
      <c r="M5" s="2">
        <v>-2.0062584983398992E-2</v>
      </c>
      <c r="N5" s="2">
        <v>-1.2613198433035704</v>
      </c>
      <c r="O5" s="2">
        <v>6.1877875380516416</v>
      </c>
      <c r="P5" s="2">
        <v>3.5264444645901341</v>
      </c>
      <c r="Q5" s="2">
        <v>4.2616060320021569</v>
      </c>
      <c r="R5" s="2">
        <v>3.272620454662992</v>
      </c>
      <c r="S5" s="2">
        <v>5.8560893275036712</v>
      </c>
      <c r="T5" s="2">
        <v>4.202809492125013</v>
      </c>
      <c r="U5" s="2">
        <v>4.9867294762751895</v>
      </c>
      <c r="V5" s="2">
        <v>6.0996528877612235</v>
      </c>
      <c r="W5" s="2">
        <v>6.0057143639882105</v>
      </c>
      <c r="X5" s="2">
        <v>6.0298945496633385</v>
      </c>
      <c r="Y5" s="2">
        <v>6.2031619946819259</v>
      </c>
    </row>
    <row r="6" spans="1:25" x14ac:dyDescent="0.2">
      <c r="A6" s="3" t="s">
        <v>330</v>
      </c>
      <c r="B6" s="3" t="s">
        <v>43</v>
      </c>
      <c r="C6" s="3" t="s">
        <v>329</v>
      </c>
      <c r="D6" s="3" t="s">
        <v>45</v>
      </c>
      <c r="E6" s="3" t="s">
        <v>43</v>
      </c>
      <c r="F6">
        <f t="shared" si="0"/>
        <v>-1.3732533647146903</v>
      </c>
      <c r="G6">
        <f t="shared" si="1"/>
        <v>1.3029703108963215</v>
      </c>
      <c r="H6">
        <f t="shared" si="2"/>
        <v>0.46066957125976649</v>
      </c>
      <c r="K6" s="2">
        <v>5</v>
      </c>
      <c r="L6" s="2">
        <v>-1.9050459541552911</v>
      </c>
      <c r="M6" s="2">
        <v>0.1115067913286462</v>
      </c>
      <c r="N6" s="2">
        <v>-2.326220931317426</v>
      </c>
      <c r="O6" s="2">
        <v>4.9760886358829808</v>
      </c>
      <c r="P6" s="2">
        <v>3.0531113364595623</v>
      </c>
      <c r="Q6" s="2">
        <v>2.7821988556398627</v>
      </c>
      <c r="R6" s="2">
        <v>3.3778178530836453</v>
      </c>
      <c r="S6" s="2">
        <v>4.3567072529353812</v>
      </c>
      <c r="T6" s="2">
        <v>1.6910874409518939</v>
      </c>
      <c r="U6" s="2">
        <v>2.3698852022840171</v>
      </c>
      <c r="V6" s="2">
        <v>6.0633735081172571</v>
      </c>
      <c r="W6" s="2">
        <v>6.2303759603655964</v>
      </c>
      <c r="X6" s="2">
        <v>6.2973565171816928</v>
      </c>
      <c r="Y6" s="2">
        <v>5.9969084207904197</v>
      </c>
    </row>
    <row r="7" spans="1:25" x14ac:dyDescent="0.2">
      <c r="A7" s="3" t="s">
        <v>331</v>
      </c>
      <c r="B7" s="3" t="s">
        <v>43</v>
      </c>
      <c r="C7" s="3" t="s">
        <v>329</v>
      </c>
      <c r="D7" s="3" t="s">
        <v>42</v>
      </c>
      <c r="E7" s="3" t="s">
        <v>43</v>
      </c>
      <c r="F7">
        <f t="shared" si="0"/>
        <v>-1.0923836792070378</v>
      </c>
      <c r="G7">
        <f t="shared" si="1"/>
        <v>0.72013365232869997</v>
      </c>
      <c r="H7">
        <f t="shared" si="2"/>
        <v>0.25460569446112963</v>
      </c>
      <c r="K7" s="2">
        <v>6</v>
      </c>
      <c r="L7" s="2">
        <v>-1.263206195641458</v>
      </c>
      <c r="M7" s="2">
        <v>-0.30219782714756122</v>
      </c>
      <c r="N7" s="2">
        <v>-1.7117470148320946</v>
      </c>
      <c r="O7" s="2">
        <v>5.067208459784438</v>
      </c>
      <c r="P7" s="2">
        <v>4.0778411489268862</v>
      </c>
      <c r="Q7" s="2">
        <v>3.6606092195119087</v>
      </c>
      <c r="R7" s="2">
        <v>3.6735564239901448</v>
      </c>
      <c r="S7" s="2">
        <v>1.8427777452954375</v>
      </c>
      <c r="T7" s="2">
        <v>0.1902987916265946</v>
      </c>
      <c r="U7" s="2">
        <v>7.1762669300091231E-2</v>
      </c>
      <c r="V7" s="2">
        <v>5.768872418842089</v>
      </c>
      <c r="W7" s="2">
        <v>5.4692999251563865</v>
      </c>
      <c r="X7" s="2">
        <v>5.8664876664824792</v>
      </c>
      <c r="Y7" s="2">
        <v>5.0642361834447156</v>
      </c>
    </row>
    <row r="8" spans="1:25" x14ac:dyDescent="0.2">
      <c r="A8" s="3" t="s">
        <v>332</v>
      </c>
      <c r="B8" t="s">
        <v>296</v>
      </c>
      <c r="C8" s="3" t="s">
        <v>0</v>
      </c>
      <c r="D8" s="3" t="s">
        <v>58</v>
      </c>
      <c r="E8" s="3" t="s">
        <v>59</v>
      </c>
      <c r="F8">
        <f t="shared" si="0"/>
        <v>-2.7316684629121002</v>
      </c>
      <c r="G8">
        <f t="shared" si="1"/>
        <v>0.80575910984139065</v>
      </c>
      <c r="H8">
        <f t="shared" si="2"/>
        <v>0.28487886528584172</v>
      </c>
      <c r="J8" s="3" t="s">
        <v>28</v>
      </c>
      <c r="K8" s="2">
        <v>8</v>
      </c>
      <c r="L8" s="2">
        <v>-2.2244959223502954</v>
      </c>
      <c r="M8" s="2">
        <v>-2.3097328951541027</v>
      </c>
      <c r="N8" s="2">
        <v>-3.660776571231902</v>
      </c>
      <c r="O8" s="2">
        <v>6.5713886061882985</v>
      </c>
      <c r="P8" s="2">
        <v>5.2213357756121983</v>
      </c>
      <c r="Q8" s="2">
        <v>3.374343989038501</v>
      </c>
      <c r="R8" s="2">
        <v>4.4449982868633109</v>
      </c>
      <c r="S8" s="2">
        <v>6.4666108072509392</v>
      </c>
      <c r="T8" s="2">
        <v>2.383773401958432</v>
      </c>
      <c r="U8" s="2">
        <v>3.2278950700796423</v>
      </c>
      <c r="V8" s="2">
        <v>6.5517620853483596</v>
      </c>
      <c r="W8" s="2">
        <v>5.3816640719206523</v>
      </c>
      <c r="X8" s="2">
        <v>4.2613803699603157</v>
      </c>
      <c r="Y8" s="2">
        <v>3.0830431287018034</v>
      </c>
    </row>
    <row r="9" spans="1:25" x14ac:dyDescent="0.2">
      <c r="A9" s="3" t="s">
        <v>333</v>
      </c>
      <c r="B9" t="s">
        <v>296</v>
      </c>
      <c r="C9" s="3" t="s">
        <v>290</v>
      </c>
      <c r="D9" s="3" t="s">
        <v>60</v>
      </c>
      <c r="E9" s="3" t="s">
        <v>61</v>
      </c>
      <c r="F9">
        <f t="shared" si="0"/>
        <v>-1.1724734893281739</v>
      </c>
      <c r="G9">
        <f t="shared" si="1"/>
        <v>1.1718790538407553</v>
      </c>
      <c r="H9">
        <f t="shared" si="2"/>
        <v>0.41432181285063663</v>
      </c>
      <c r="J9" s="3" t="s">
        <v>28</v>
      </c>
      <c r="K9" s="2">
        <v>4</v>
      </c>
      <c r="L9" s="2">
        <v>-2.5178808489616507</v>
      </c>
      <c r="M9" s="2">
        <v>-0.37443109117682838</v>
      </c>
      <c r="N9" s="2">
        <v>-0.62510852784604276</v>
      </c>
      <c r="O9" s="2">
        <v>3.0686708106650986</v>
      </c>
      <c r="P9" s="2">
        <v>0.26783539209761498</v>
      </c>
      <c r="Q9" s="2">
        <v>0.49467161164754953</v>
      </c>
      <c r="R9" s="2">
        <v>0.88986288136517877</v>
      </c>
      <c r="S9" s="2">
        <v>0.94485844580753897</v>
      </c>
      <c r="T9" s="2">
        <v>8.2702589330249293E-2</v>
      </c>
      <c r="U9" s="2">
        <v>0.55679724659274321</v>
      </c>
      <c r="V9" s="2">
        <v>1.039840264531791</v>
      </c>
      <c r="W9" s="2">
        <v>0.69955163252308927</v>
      </c>
      <c r="X9" s="2">
        <v>0.85519240795915386</v>
      </c>
      <c r="Y9" s="2">
        <v>0.44148347958264483</v>
      </c>
    </row>
    <row r="10" spans="1:25" x14ac:dyDescent="0.2">
      <c r="A10" s="3" t="s">
        <v>334</v>
      </c>
      <c r="B10" t="s">
        <v>296</v>
      </c>
      <c r="C10" s="3" t="s">
        <v>290</v>
      </c>
      <c r="D10" s="3" t="s">
        <v>62</v>
      </c>
      <c r="E10" s="3" t="s">
        <v>61</v>
      </c>
      <c r="F10">
        <f t="shared" si="0"/>
        <v>-1.1367071729797418</v>
      </c>
      <c r="G10">
        <f t="shared" si="1"/>
        <v>0.92371806912840881</v>
      </c>
      <c r="H10">
        <f t="shared" si="2"/>
        <v>0.32658365529262096</v>
      </c>
      <c r="K10" s="2">
        <v>5</v>
      </c>
      <c r="L10" s="2">
        <v>-2.1707867849996854</v>
      </c>
      <c r="M10" s="2">
        <v>-0.39325052078153228</v>
      </c>
      <c r="N10" s="2">
        <v>-0.84608421315800775</v>
      </c>
      <c r="O10" s="2">
        <v>3.5520081111062698</v>
      </c>
      <c r="P10" s="2">
        <v>2.0079130816432649</v>
      </c>
      <c r="Q10" s="2">
        <v>1.2576141300495409</v>
      </c>
      <c r="R10" s="2">
        <v>0.87813676662694751</v>
      </c>
      <c r="S10" s="2">
        <v>2.1801478611584284</v>
      </c>
      <c r="T10" s="2">
        <v>1.4366948875528767</v>
      </c>
      <c r="U10" s="2">
        <v>1.2314324084479651</v>
      </c>
      <c r="V10" s="2">
        <v>4.5203593846278372</v>
      </c>
      <c r="W10" s="2">
        <v>4.3575520046180838</v>
      </c>
      <c r="X10" s="2">
        <v>4.0062980239003689</v>
      </c>
      <c r="Y10" s="2">
        <v>4.0174765630204616</v>
      </c>
    </row>
    <row r="11" spans="1:25" x14ac:dyDescent="0.2">
      <c r="A11" s="3" t="s">
        <v>335</v>
      </c>
      <c r="B11" s="3" t="s">
        <v>298</v>
      </c>
      <c r="C11" s="3" t="s">
        <v>336</v>
      </c>
      <c r="D11" s="3" t="s">
        <v>337</v>
      </c>
      <c r="E11" s="3" t="s">
        <v>338</v>
      </c>
      <c r="F11">
        <f t="shared" si="0"/>
        <v>-0.51365043213531725</v>
      </c>
      <c r="G11">
        <f t="shared" si="1"/>
        <v>0.45346812091513622</v>
      </c>
      <c r="H11">
        <f t="shared" si="2"/>
        <v>0.16032519167550704</v>
      </c>
      <c r="I11" s="3" t="s">
        <v>28</v>
      </c>
      <c r="J11" s="3" t="s">
        <v>28</v>
      </c>
      <c r="K11" s="2">
        <v>5</v>
      </c>
      <c r="L11" s="2">
        <v>-0.84076444935147221</v>
      </c>
      <c r="M11" s="2">
        <v>-0.70418472741909821</v>
      </c>
      <c r="N11" s="2">
        <v>3.9978803646188417E-3</v>
      </c>
      <c r="O11" s="2">
        <v>3.0043216059500937</v>
      </c>
      <c r="P11" s="2">
        <v>2.0748479159001674</v>
      </c>
      <c r="Q11" s="2">
        <v>2.0565835283663674</v>
      </c>
      <c r="R11" s="2">
        <v>2.3592400255293291</v>
      </c>
      <c r="S11" s="2">
        <v>2.127963378123582</v>
      </c>
      <c r="T11" s="2">
        <v>2.040191071838295</v>
      </c>
      <c r="U11" s="2">
        <v>2.2237314451381063</v>
      </c>
      <c r="V11" s="2">
        <v>4.5265070639020086</v>
      </c>
      <c r="W11" s="2">
        <v>4.0602203583168563</v>
      </c>
      <c r="X11" s="2">
        <v>3.882056070968626</v>
      </c>
      <c r="Y11" s="2">
        <v>3.5246905801632491</v>
      </c>
    </row>
    <row r="12" spans="1:25" x14ac:dyDescent="0.2">
      <c r="A12" s="3" t="s">
        <v>339</v>
      </c>
      <c r="B12" s="3" t="s">
        <v>298</v>
      </c>
      <c r="C12" s="3" t="s">
        <v>1</v>
      </c>
      <c r="D12" s="3" t="s">
        <v>73</v>
      </c>
      <c r="E12" s="3" t="s">
        <v>71</v>
      </c>
      <c r="F12">
        <f t="shared" si="0"/>
        <v>-0.69680595471573048</v>
      </c>
      <c r="G12">
        <f t="shared" si="1"/>
        <v>0.83343094968402931</v>
      </c>
      <c r="H12">
        <f t="shared" si="2"/>
        <v>0.29466233808616071</v>
      </c>
      <c r="K12" s="2">
        <v>4</v>
      </c>
      <c r="L12" s="2">
        <v>-1.5698142681797085</v>
      </c>
      <c r="M12" s="2">
        <v>9.0411063711276149E-2</v>
      </c>
      <c r="N12" s="2">
        <v>-0.61101465967875923</v>
      </c>
      <c r="O12" s="2">
        <v>5.2504689727554137</v>
      </c>
      <c r="P12" s="2">
        <v>4.4399555174781558</v>
      </c>
      <c r="Q12" s="2">
        <v>3.0598743882814126</v>
      </c>
      <c r="R12" s="2">
        <v>3.5421342079675466</v>
      </c>
      <c r="S12" s="2">
        <v>5.248990160441303</v>
      </c>
      <c r="T12" s="2">
        <v>3.8635420511795795</v>
      </c>
      <c r="U12" s="2">
        <v>5.4124089503455082</v>
      </c>
      <c r="V12" s="2">
        <v>5.4853624197039537</v>
      </c>
      <c r="W12" s="2">
        <v>5.4573972965613793</v>
      </c>
      <c r="X12" s="2">
        <v>6.120704441796267</v>
      </c>
      <c r="Y12" s="2">
        <v>5.1492187118880421</v>
      </c>
    </row>
    <row r="13" spans="1:25" x14ac:dyDescent="0.2">
      <c r="A13" s="3" t="s">
        <v>340</v>
      </c>
      <c r="B13" s="3" t="s">
        <v>298</v>
      </c>
      <c r="C13" s="3" t="s">
        <v>1</v>
      </c>
      <c r="D13" s="3" t="s">
        <v>70</v>
      </c>
      <c r="E13" s="3" t="s">
        <v>71</v>
      </c>
      <c r="F13">
        <f t="shared" si="0"/>
        <v>-1.5353005957276962</v>
      </c>
      <c r="G13">
        <f t="shared" si="1"/>
        <v>1.744857363134223</v>
      </c>
      <c r="H13">
        <f t="shared" si="2"/>
        <v>0.61690023683774364</v>
      </c>
      <c r="K13" s="2">
        <v>4</v>
      </c>
      <c r="L13" s="2">
        <v>-3.326057854665152</v>
      </c>
      <c r="M13" s="2">
        <v>0.15971454326008852</v>
      </c>
      <c r="N13" s="2">
        <v>-1.4395584757780253</v>
      </c>
      <c r="O13" s="2">
        <v>5.1971970310334328</v>
      </c>
      <c r="P13" s="2">
        <v>2.48078212440398</v>
      </c>
      <c r="Q13" s="2">
        <v>1.3662522636995638</v>
      </c>
      <c r="R13" s="2">
        <v>1.766383141001298</v>
      </c>
      <c r="S13" s="2">
        <v>4.8384475925484587</v>
      </c>
      <c r="T13" s="2">
        <v>1.956056652412403</v>
      </c>
      <c r="U13" s="2">
        <v>4.8417215811284624</v>
      </c>
      <c r="V13" s="2">
        <v>5.1175288239886685</v>
      </c>
      <c r="W13" s="2">
        <v>5.2783937008129538</v>
      </c>
      <c r="X13" s="2">
        <v>5.5223382827614236</v>
      </c>
      <c r="Y13" s="2">
        <v>5.0309981181718948</v>
      </c>
    </row>
    <row r="14" spans="1:25" x14ac:dyDescent="0.2">
      <c r="A14" s="3" t="s">
        <v>341</v>
      </c>
      <c r="B14" s="3" t="s">
        <v>298</v>
      </c>
      <c r="C14" s="3" t="s">
        <v>1</v>
      </c>
      <c r="D14" s="3" t="s">
        <v>72</v>
      </c>
      <c r="E14" s="3" t="s">
        <v>71</v>
      </c>
      <c r="F14">
        <f t="shared" si="0"/>
        <v>-1.4058130956186539</v>
      </c>
      <c r="G14">
        <f t="shared" si="1"/>
        <v>0.71022910558483132</v>
      </c>
      <c r="H14">
        <f t="shared" si="2"/>
        <v>0.25110390837754532</v>
      </c>
      <c r="I14" s="3" t="s">
        <v>28</v>
      </c>
      <c r="J14" s="3" t="s">
        <v>28</v>
      </c>
      <c r="K14" s="2">
        <v>5</v>
      </c>
      <c r="L14" s="2">
        <v>-2.1396279035437242</v>
      </c>
      <c r="M14" s="2">
        <v>-0.72179017142374535</v>
      </c>
      <c r="N14" s="2">
        <v>-1.3560212118884925</v>
      </c>
      <c r="O14" s="2">
        <v>3.8920995429260721</v>
      </c>
      <c r="P14" s="2">
        <v>1.6910874409518939</v>
      </c>
      <c r="Q14" s="2">
        <v>1.7676547982373463</v>
      </c>
      <c r="R14" s="2">
        <v>1.7986726789578034</v>
      </c>
      <c r="S14" s="2">
        <v>3.637494325206311</v>
      </c>
      <c r="T14" s="2">
        <v>1.3751784795896123</v>
      </c>
      <c r="U14" s="2">
        <v>3.1877677470460246</v>
      </c>
      <c r="V14" s="2">
        <v>5.2713883233144196</v>
      </c>
      <c r="W14" s="2">
        <v>4.9122666280664493</v>
      </c>
      <c r="X14" s="2">
        <v>4.7687136570304851</v>
      </c>
      <c r="Y14" s="2">
        <v>3.967814170575088</v>
      </c>
    </row>
    <row r="15" spans="1:25" x14ac:dyDescent="0.2">
      <c r="A15" s="3" t="s">
        <v>342</v>
      </c>
      <c r="B15" s="3" t="s">
        <v>298</v>
      </c>
      <c r="D15" s="3" t="s">
        <v>74</v>
      </c>
      <c r="E15" s="3" t="s">
        <v>75</v>
      </c>
      <c r="F15">
        <f t="shared" si="0"/>
        <v>-0.96847162582246626</v>
      </c>
      <c r="G15">
        <f t="shared" si="1"/>
        <v>0.33291217806883661</v>
      </c>
      <c r="H15">
        <f t="shared" si="2"/>
        <v>0.11770222932602889</v>
      </c>
      <c r="I15" s="3" t="s">
        <v>28</v>
      </c>
      <c r="J15" s="3" t="s">
        <v>28</v>
      </c>
      <c r="K15" s="2">
        <v>7</v>
      </c>
      <c r="L15" s="2">
        <v>-1.2382358372567852</v>
      </c>
      <c r="M15" s="2">
        <v>-1.0707623916114122</v>
      </c>
      <c r="N15" s="2">
        <v>-0.59641664859920163</v>
      </c>
      <c r="O15" s="2">
        <v>3.7056462095231373</v>
      </c>
      <c r="P15" s="2">
        <v>2.4198085289392752</v>
      </c>
      <c r="Q15" s="2">
        <v>2.4900566244643114</v>
      </c>
      <c r="R15" s="2">
        <v>2.49236596339547</v>
      </c>
      <c r="S15" s="2">
        <v>2.7801000844799519</v>
      </c>
      <c r="T15" s="2">
        <v>2.0373822220030804</v>
      </c>
      <c r="U15" s="2">
        <v>2.3299846497584205</v>
      </c>
      <c r="V15" s="2">
        <v>5.0352719899726921</v>
      </c>
      <c r="W15" s="2">
        <v>4.3480907493770378</v>
      </c>
      <c r="X15" s="2">
        <v>3.9870479469813347</v>
      </c>
      <c r="Y15" s="2">
        <v>3.5583900987254662</v>
      </c>
    </row>
    <row r="16" spans="1:25" x14ac:dyDescent="0.2">
      <c r="A16" s="3" t="s">
        <v>343</v>
      </c>
      <c r="B16" s="3" t="s">
        <v>298</v>
      </c>
      <c r="D16" s="3" t="s">
        <v>76</v>
      </c>
      <c r="E16" s="3" t="s">
        <v>75</v>
      </c>
      <c r="F16">
        <f t="shared" si="0"/>
        <v>-1.13701348632434</v>
      </c>
      <c r="G16">
        <f t="shared" si="1"/>
        <v>0.7683636643709062</v>
      </c>
      <c r="H16">
        <f t="shared" si="2"/>
        <v>0.27165757874700608</v>
      </c>
      <c r="I16" s="3" t="s">
        <v>28</v>
      </c>
      <c r="J16" s="3" t="s">
        <v>28</v>
      </c>
      <c r="K16" s="2">
        <v>6</v>
      </c>
      <c r="L16" s="2">
        <v>-1.9568433061759352</v>
      </c>
      <c r="M16" s="2">
        <v>-0.4333435413998844</v>
      </c>
      <c r="N16" s="2">
        <v>-1.0208536113972002</v>
      </c>
      <c r="O16" s="2">
        <v>3.0218350272622385</v>
      </c>
      <c r="P16" s="2">
        <v>1.3757345385831563</v>
      </c>
      <c r="Q16" s="2">
        <v>0.3640120535586146</v>
      </c>
      <c r="R16" s="2">
        <v>1.4552285711171389</v>
      </c>
      <c r="S16" s="2">
        <v>2.7387678368001915</v>
      </c>
      <c r="T16" s="2">
        <v>1.6955484681330995</v>
      </c>
      <c r="U16" s="2">
        <v>1.7402799826728834</v>
      </c>
      <c r="V16" s="2">
        <v>4.5345596846083165</v>
      </c>
      <c r="W16" s="2">
        <v>4.2160667830870331</v>
      </c>
      <c r="X16" s="2">
        <v>4.6524864949181648</v>
      </c>
      <c r="Y16" s="2">
        <v>3.4350951516200974</v>
      </c>
    </row>
    <row r="17" spans="1:25" x14ac:dyDescent="0.2">
      <c r="A17" s="3" t="s">
        <v>344</v>
      </c>
      <c r="B17" s="3" t="s">
        <v>298</v>
      </c>
      <c r="D17" s="3" t="s">
        <v>345</v>
      </c>
      <c r="E17" s="3" t="s">
        <v>346</v>
      </c>
      <c r="F17">
        <f t="shared" si="0"/>
        <v>-1.441933200910124</v>
      </c>
      <c r="G17">
        <f t="shared" si="1"/>
        <v>0.96784914694120872</v>
      </c>
      <c r="H17">
        <f t="shared" si="2"/>
        <v>0.34218634748387194</v>
      </c>
      <c r="I17" s="3" t="s">
        <v>28</v>
      </c>
      <c r="J17" s="3" t="s">
        <v>28</v>
      </c>
      <c r="K17" s="2">
        <v>5</v>
      </c>
      <c r="L17" s="2">
        <v>-2.5380982656089275</v>
      </c>
      <c r="M17" s="2">
        <v>-0.70530734612466739</v>
      </c>
      <c r="N17" s="2">
        <v>-1.0823939909967768</v>
      </c>
      <c r="O17" s="2">
        <v>3.542505701478261</v>
      </c>
      <c r="P17" s="2">
        <v>0.95158779481475408</v>
      </c>
      <c r="Q17" s="2">
        <v>1.1130336652998916</v>
      </c>
      <c r="R17" s="2">
        <v>0.94860084749335571</v>
      </c>
      <c r="S17" s="2">
        <v>3.2633349359965074</v>
      </c>
      <c r="T17" s="2">
        <v>1.2551985664196896</v>
      </c>
      <c r="U17" s="2">
        <v>3.1066833235797717</v>
      </c>
      <c r="V17" s="2">
        <v>4.8505994238126391</v>
      </c>
      <c r="W17" s="2">
        <v>4.2941060652337351</v>
      </c>
      <c r="X17" s="2">
        <v>4.375387026828883</v>
      </c>
      <c r="Y17" s="2">
        <v>3.766383141001298</v>
      </c>
    </row>
    <row r="18" spans="1:25" x14ac:dyDescent="0.2">
      <c r="A18" s="3" t="s">
        <v>347</v>
      </c>
      <c r="B18" s="3" t="s">
        <v>298</v>
      </c>
      <c r="C18" s="3" t="s">
        <v>7</v>
      </c>
      <c r="D18" s="3" t="s">
        <v>104</v>
      </c>
      <c r="E18" s="3" t="s">
        <v>102</v>
      </c>
      <c r="F18">
        <f t="shared" si="0"/>
        <v>-1.0116169610187769</v>
      </c>
      <c r="G18">
        <f t="shared" si="1"/>
        <v>0.76906267808862838</v>
      </c>
      <c r="H18">
        <f t="shared" si="2"/>
        <v>0.27190471741697797</v>
      </c>
      <c r="K18" s="2">
        <v>5</v>
      </c>
      <c r="L18" s="2">
        <v>-0.85428995135239683</v>
      </c>
      <c r="M18" s="2">
        <v>-0.33338314002043196</v>
      </c>
      <c r="N18" s="2">
        <v>-1.8471777916835022</v>
      </c>
      <c r="O18" s="2">
        <v>6.6598104166213234</v>
      </c>
      <c r="P18" s="2">
        <v>4.9000939442446434</v>
      </c>
      <c r="Q18" s="2">
        <v>6.620219825507486</v>
      </c>
      <c r="R18" s="2">
        <v>5.8962476260546506</v>
      </c>
      <c r="S18" s="2">
        <v>6.0671869435612225</v>
      </c>
      <c r="T18" s="2">
        <v>3.101986172785737</v>
      </c>
      <c r="U18" s="2">
        <v>5.3380321309697045</v>
      </c>
      <c r="V18" s="2">
        <v>5.7251958172266635</v>
      </c>
      <c r="W18" s="2">
        <v>5.3580093720034645</v>
      </c>
      <c r="X18" s="2">
        <v>5.8441847625140628</v>
      </c>
      <c r="Y18" s="2">
        <v>4.9732438971011659</v>
      </c>
    </row>
    <row r="19" spans="1:25" x14ac:dyDescent="0.2">
      <c r="A19" s="3" t="s">
        <v>348</v>
      </c>
      <c r="B19" s="3" t="s">
        <v>298</v>
      </c>
      <c r="C19" s="3" t="s">
        <v>7</v>
      </c>
      <c r="D19" s="3" t="s">
        <v>103</v>
      </c>
      <c r="E19" s="3" t="s">
        <v>102</v>
      </c>
      <c r="F19">
        <f t="shared" si="0"/>
        <v>-0.91352635797714044</v>
      </c>
      <c r="G19">
        <f t="shared" si="1"/>
        <v>0.45094667604039967</v>
      </c>
      <c r="H19">
        <f t="shared" si="2"/>
        <v>0.1594337262908499</v>
      </c>
      <c r="K19" s="2">
        <v>4</v>
      </c>
      <c r="L19" s="2">
        <v>-0.82696224438901045</v>
      </c>
      <c r="M19" s="2">
        <v>-0.51213674341028925</v>
      </c>
      <c r="N19" s="2">
        <v>-1.4014800861321219</v>
      </c>
      <c r="O19" s="2">
        <v>6.1202482470803679</v>
      </c>
      <c r="P19" s="2">
        <v>4.2965308250980803</v>
      </c>
      <c r="Q19" s="2">
        <v>5.5356797411983685</v>
      </c>
      <c r="R19" s="2">
        <v>6.047647441777622</v>
      </c>
      <c r="S19" s="2">
        <v>5.9778523079711778</v>
      </c>
      <c r="T19" s="2">
        <v>4.3339961181964526</v>
      </c>
      <c r="U19" s="2">
        <v>4.8187483254816579</v>
      </c>
      <c r="V19" s="2">
        <v>5.6271690608418456</v>
      </c>
      <c r="W19" s="2">
        <v>4.7257411565039522</v>
      </c>
      <c r="X19" s="2">
        <v>5.5250352614947706</v>
      </c>
      <c r="Y19" s="2">
        <v>5.0943205342959459</v>
      </c>
    </row>
    <row r="20" spans="1:25" x14ac:dyDescent="0.2">
      <c r="A20" s="3" t="s">
        <v>349</v>
      </c>
      <c r="B20" s="3" t="s">
        <v>298</v>
      </c>
      <c r="C20" s="3" t="s">
        <v>7</v>
      </c>
      <c r="D20" s="3" t="s">
        <v>101</v>
      </c>
      <c r="E20" s="3" t="s">
        <v>102</v>
      </c>
      <c r="F20">
        <f t="shared" si="0"/>
        <v>-1.532869031618566</v>
      </c>
      <c r="G20">
        <f t="shared" si="1"/>
        <v>1.2990307135964045</v>
      </c>
      <c r="H20">
        <f t="shared" si="2"/>
        <v>0.45927671327680875</v>
      </c>
      <c r="K20" s="2">
        <v>4</v>
      </c>
      <c r="L20" s="2">
        <v>-2.9497585129708086</v>
      </c>
      <c r="M20" s="2">
        <v>-0.3980454182343634</v>
      </c>
      <c r="N20" s="2">
        <v>-1.2508031636505261</v>
      </c>
      <c r="O20" s="2">
        <v>5.8717204623212318</v>
      </c>
      <c r="P20" s="2">
        <v>2.9732438971011663</v>
      </c>
      <c r="Q20" s="2">
        <v>3.232660756790275</v>
      </c>
      <c r="R20" s="2">
        <v>2.5599811941598287</v>
      </c>
      <c r="S20" s="2">
        <v>4.9034239658887389</v>
      </c>
      <c r="T20" s="2">
        <v>2.7081872360207084</v>
      </c>
      <c r="U20" s="2">
        <v>4.5970543684557175</v>
      </c>
      <c r="V20" s="2">
        <v>5.4980912685408949</v>
      </c>
      <c r="W20" s="2">
        <v>5.0727489515606408</v>
      </c>
      <c r="X20" s="2">
        <v>5.1468588401798554</v>
      </c>
      <c r="Y20" s="2">
        <v>5.0805297591790977</v>
      </c>
    </row>
    <row r="21" spans="1:25" x14ac:dyDescent="0.2">
      <c r="A21" s="3" t="s">
        <v>350</v>
      </c>
      <c r="B21" s="3" t="s">
        <v>298</v>
      </c>
      <c r="C21" s="3" t="s">
        <v>32</v>
      </c>
      <c r="D21" s="3" t="s">
        <v>56</v>
      </c>
      <c r="E21" s="3" t="s">
        <v>57</v>
      </c>
      <c r="F21">
        <f t="shared" si="0"/>
        <v>-1.0955542903878552</v>
      </c>
      <c r="G21">
        <f t="shared" si="1"/>
        <v>0.76352860137836875</v>
      </c>
      <c r="H21">
        <f t="shared" si="2"/>
        <v>0.26994812583226241</v>
      </c>
      <c r="K21" s="2">
        <v>4</v>
      </c>
      <c r="L21" s="2">
        <v>-1.6545071325296112</v>
      </c>
      <c r="M21" s="2">
        <v>-0.22560795872114667</v>
      </c>
      <c r="N21" s="2">
        <v>-1.4065477799128077</v>
      </c>
      <c r="O21" s="2">
        <v>6.3337815006311518</v>
      </c>
      <c r="P21" s="2">
        <v>4.2490660338558666</v>
      </c>
      <c r="Q21" s="2">
        <v>4.6794800995054464</v>
      </c>
      <c r="R21" s="2">
        <v>5.1092769709433075</v>
      </c>
      <c r="S21" s="2">
        <v>5.0123451904198282</v>
      </c>
      <c r="T21" s="2">
        <v>2.6315699683095231</v>
      </c>
      <c r="U21" s="2">
        <v>4.5800248527045184</v>
      </c>
      <c r="V21" s="2">
        <v>5.6543782535326317</v>
      </c>
      <c r="W21" s="2">
        <v>5.1184012584920575</v>
      </c>
      <c r="X21" s="2">
        <v>5.9082605052932422</v>
      </c>
      <c r="Y21" s="2">
        <v>5.2596491206491551</v>
      </c>
    </row>
    <row r="22" spans="1:25" x14ac:dyDescent="0.2">
      <c r="A22" s="3" t="s">
        <v>351</v>
      </c>
      <c r="B22" s="3" t="s">
        <v>298</v>
      </c>
      <c r="C22" s="3" t="s">
        <v>77</v>
      </c>
      <c r="D22" s="3" t="s">
        <v>78</v>
      </c>
      <c r="E22" s="3" t="s">
        <v>79</v>
      </c>
      <c r="F22">
        <f t="shared" si="0"/>
        <v>-1.8956699415005283</v>
      </c>
      <c r="G22">
        <f t="shared" si="1"/>
        <v>1.4332994621234771</v>
      </c>
      <c r="H22">
        <f t="shared" si="2"/>
        <v>0.50674788456927089</v>
      </c>
      <c r="K22" s="2">
        <v>6</v>
      </c>
      <c r="L22" s="2">
        <v>-3.2035711100648077</v>
      </c>
      <c r="M22" s="2">
        <v>-0.36342940049874484</v>
      </c>
      <c r="N22" s="2">
        <v>-2.1200093139380325</v>
      </c>
      <c r="O22" s="2">
        <v>6.1246176376415615</v>
      </c>
      <c r="P22" s="2">
        <v>2.3997179835310303</v>
      </c>
      <c r="Q22" s="2">
        <v>3.2651368034758086</v>
      </c>
      <c r="R22" s="2">
        <v>3.0982847957234223</v>
      </c>
      <c r="S22" s="2">
        <v>4.9769134782246702</v>
      </c>
      <c r="T22" s="2">
        <v>2.0638480433820505</v>
      </c>
      <c r="U22" s="2">
        <v>3.649960285191225</v>
      </c>
      <c r="V22" s="2">
        <v>5.4254593047653552</v>
      </c>
      <c r="W22" s="2">
        <v>5.2842179831783609</v>
      </c>
      <c r="X22" s="2">
        <v>5.3207012826335029</v>
      </c>
      <c r="Y22" s="2">
        <v>4.5811704469879668</v>
      </c>
    </row>
    <row r="23" spans="1:25" x14ac:dyDescent="0.2">
      <c r="A23" s="3" t="s">
        <v>352</v>
      </c>
      <c r="B23" s="3" t="s">
        <v>353</v>
      </c>
      <c r="C23" s="3" t="s">
        <v>12</v>
      </c>
      <c r="D23" s="3" t="s">
        <v>354</v>
      </c>
      <c r="E23" s="3" t="s">
        <v>80</v>
      </c>
      <c r="F23">
        <f t="shared" si="0"/>
        <v>1.2764128497021725</v>
      </c>
      <c r="G23">
        <f t="shared" si="1"/>
        <v>0.60810794468340301</v>
      </c>
      <c r="H23">
        <f t="shared" si="2"/>
        <v>0.21499862568952408</v>
      </c>
      <c r="K23" s="2">
        <v>0</v>
      </c>
      <c r="L23" s="2">
        <v>1.1365184258669219</v>
      </c>
      <c r="M23" s="2">
        <v>0.7504427560966862</v>
      </c>
      <c r="N23" s="2">
        <v>1.9422773671429094</v>
      </c>
      <c r="O23" s="2">
        <v>5.3521228987732012</v>
      </c>
      <c r="P23" s="2">
        <v>6.4698208712386487</v>
      </c>
      <c r="Q23" s="2">
        <v>6.6124852017188704</v>
      </c>
      <c r="R23" s="2">
        <v>6.3836179009628502</v>
      </c>
      <c r="S23" s="2">
        <v>4.8111113394950369</v>
      </c>
      <c r="T23" s="2">
        <v>6.7877719928461691</v>
      </c>
      <c r="U23" s="2">
        <v>6.7190054204297232</v>
      </c>
      <c r="V23" s="2">
        <v>6.1936929054480343</v>
      </c>
      <c r="W23" s="2">
        <v>7.2409916263293521</v>
      </c>
      <c r="X23" s="2">
        <v>6.7941558978764069</v>
      </c>
      <c r="Y23" s="2">
        <v>6.7972594604284016</v>
      </c>
    </row>
    <row r="24" spans="1:25" x14ac:dyDescent="0.2">
      <c r="A24" s="3" t="s">
        <v>355</v>
      </c>
      <c r="B24" t="s">
        <v>353</v>
      </c>
      <c r="C24" s="3" t="s">
        <v>12</v>
      </c>
      <c r="D24" s="3" t="s">
        <v>81</v>
      </c>
      <c r="E24" s="3" t="s">
        <v>80</v>
      </c>
      <c r="F24">
        <f t="shared" si="0"/>
        <v>1.3332073491499064</v>
      </c>
      <c r="G24">
        <f t="shared" si="1"/>
        <v>0.63562947875833553</v>
      </c>
      <c r="H24">
        <f t="shared" si="2"/>
        <v>0.22472895737604479</v>
      </c>
      <c r="I24" s="3" t="s">
        <v>28</v>
      </c>
      <c r="K24" s="2">
        <v>0</v>
      </c>
      <c r="L24" s="2">
        <v>1.951089546423431</v>
      </c>
      <c r="M24" s="2">
        <v>0.681204992155509</v>
      </c>
      <c r="N24" s="2">
        <v>1.3673275088707795</v>
      </c>
      <c r="O24" s="2">
        <v>4.685996196115644</v>
      </c>
      <c r="P24" s="2">
        <v>6.8896682250819596</v>
      </c>
      <c r="Q24" s="2">
        <v>6.3021727997407524</v>
      </c>
      <c r="R24" s="2">
        <v>6.7194162027945143</v>
      </c>
      <c r="S24" s="2">
        <v>4.6538052552564171</v>
      </c>
      <c r="T24" s="2">
        <v>5.6773954832634619</v>
      </c>
      <c r="U24" s="2">
        <v>6.3648700449909308</v>
      </c>
      <c r="V24" s="2">
        <v>5.8363533838962542</v>
      </c>
      <c r="W24" s="2">
        <v>6.5292275083506413</v>
      </c>
      <c r="X24" s="2">
        <v>6.7200321571190242</v>
      </c>
      <c r="Y24" s="2">
        <v>6.3034154626856242</v>
      </c>
    </row>
    <row r="25" spans="1:25" x14ac:dyDescent="0.2">
      <c r="A25" s="3" t="s">
        <v>356</v>
      </c>
      <c r="B25" s="3" t="s">
        <v>100</v>
      </c>
      <c r="D25" s="3" t="s">
        <v>357</v>
      </c>
      <c r="E25" s="3" t="s">
        <v>100</v>
      </c>
      <c r="F25">
        <f t="shared" si="0"/>
        <v>-0.71798547225240128</v>
      </c>
      <c r="G25">
        <f t="shared" si="1"/>
        <v>0.60852304584671768</v>
      </c>
      <c r="H25">
        <f t="shared" si="2"/>
        <v>0.21514538611325321</v>
      </c>
      <c r="K25" s="2">
        <v>4</v>
      </c>
      <c r="L25" s="2">
        <v>-0.36747251133805281</v>
      </c>
      <c r="M25" s="2">
        <v>-0.36583717884053052</v>
      </c>
      <c r="N25" s="2">
        <v>-1.4206467265786207</v>
      </c>
      <c r="O25" s="2">
        <v>5.1559515713608883</v>
      </c>
      <c r="P25" s="2">
        <v>4.523938262203794</v>
      </c>
      <c r="Q25" s="2">
        <v>4.6401002978903891</v>
      </c>
      <c r="R25" s="2">
        <v>5.2013986199743218</v>
      </c>
      <c r="S25" s="2">
        <v>5.1838437694892949</v>
      </c>
      <c r="T25" s="2">
        <v>3.5671803470367398</v>
      </c>
      <c r="U25" s="2">
        <v>3.9592137387846091</v>
      </c>
      <c r="V25" s="2">
        <v>5.4568061492304736</v>
      </c>
      <c r="W25" s="2">
        <v>5.6138852113171698</v>
      </c>
      <c r="X25" s="2">
        <v>4.5652925205810231</v>
      </c>
      <c r="Y25" s="2">
        <v>5.0937291792716382</v>
      </c>
    </row>
    <row r="26" spans="1:25" x14ac:dyDescent="0.2">
      <c r="A26" s="3" t="s">
        <v>358</v>
      </c>
      <c r="B26" s="3" t="s">
        <v>100</v>
      </c>
      <c r="D26" s="3" t="s">
        <v>99</v>
      </c>
      <c r="E26" s="3" t="s">
        <v>100</v>
      </c>
      <c r="F26">
        <f t="shared" si="0"/>
        <v>-0.90317676475724096</v>
      </c>
      <c r="G26">
        <f t="shared" si="1"/>
        <v>0.26368048994339738</v>
      </c>
      <c r="H26">
        <f t="shared" si="2"/>
        <v>9.3225131252783755E-2</v>
      </c>
      <c r="K26" s="2">
        <v>5</v>
      </c>
      <c r="L26" s="2">
        <v>-0.681310578093</v>
      </c>
      <c r="M26" s="2">
        <v>-0.83353038199063301</v>
      </c>
      <c r="N26" s="2">
        <v>-1.19468933418809</v>
      </c>
      <c r="O26" s="2">
        <v>5.2196719235118803</v>
      </c>
      <c r="P26" s="2">
        <v>4.3823214071145014</v>
      </c>
      <c r="Q26" s="2">
        <v>4.6204691134038933</v>
      </c>
      <c r="R26" s="2">
        <v>4.612293515738247</v>
      </c>
      <c r="S26" s="2">
        <v>5.3108490462246154</v>
      </c>
      <c r="T26" s="2">
        <v>4.654951024320245</v>
      </c>
      <c r="U26" s="2">
        <v>3.5773683997528067</v>
      </c>
      <c r="V26" s="2">
        <v>5.6414882276475478</v>
      </c>
      <c r="W26" s="2">
        <v>5.2629216908807388</v>
      </c>
      <c r="X26" s="2">
        <v>4.1071019693100208</v>
      </c>
      <c r="Y26" s="2">
        <v>5.0538498767799833</v>
      </c>
    </row>
    <row r="27" spans="1:25" x14ac:dyDescent="0.2">
      <c r="A27" s="3" t="s">
        <v>359</v>
      </c>
      <c r="B27" s="3" t="s">
        <v>302</v>
      </c>
      <c r="C27" s="3" t="s">
        <v>10</v>
      </c>
      <c r="D27" s="3" t="s">
        <v>248</v>
      </c>
      <c r="E27" s="3" t="s">
        <v>249</v>
      </c>
      <c r="F27">
        <f t="shared" si="0"/>
        <v>-0.84055171070886969</v>
      </c>
      <c r="G27">
        <f t="shared" si="1"/>
        <v>0.67334868238632073</v>
      </c>
      <c r="H27">
        <f t="shared" si="2"/>
        <v>0.23806470970919708</v>
      </c>
      <c r="I27" s="3" t="s">
        <v>28</v>
      </c>
      <c r="J27" s="3" t="s">
        <v>28</v>
      </c>
      <c r="K27" s="2">
        <v>6</v>
      </c>
      <c r="L27" s="2">
        <v>-0.91071498699847153</v>
      </c>
      <c r="M27" s="2">
        <v>-1.4760715071484469</v>
      </c>
      <c r="N27" s="2">
        <v>-0.13486863797969095</v>
      </c>
      <c r="O27" s="2">
        <v>1.4756037446846</v>
      </c>
      <c r="P27" s="2">
        <v>0.67536431274914555</v>
      </c>
      <c r="Q27" s="2">
        <v>0.43722773891290984</v>
      </c>
      <c r="R27" s="2">
        <v>0.58207422139632981</v>
      </c>
      <c r="S27" s="2">
        <v>0.49774008860909313</v>
      </c>
      <c r="T27" s="2">
        <v>0.45312244659581252</v>
      </c>
      <c r="U27" s="2">
        <v>0.27262045466299184</v>
      </c>
      <c r="V27" s="2">
        <v>2.7602209464665095</v>
      </c>
      <c r="W27" s="2">
        <v>2.1133671207598042</v>
      </c>
      <c r="X27" s="2">
        <v>1.1302719545188591</v>
      </c>
      <c r="Y27" s="2">
        <v>0.60880924267552383</v>
      </c>
    </row>
    <row r="28" spans="1:25" x14ac:dyDescent="0.2">
      <c r="A28" s="3" t="s">
        <v>360</v>
      </c>
      <c r="B28" s="3" t="s">
        <v>302</v>
      </c>
      <c r="C28" s="3" t="s">
        <v>13</v>
      </c>
      <c r="D28" s="3" t="s">
        <v>250</v>
      </c>
      <c r="E28" s="3" t="s">
        <v>251</v>
      </c>
      <c r="F28">
        <f t="shared" si="0"/>
        <v>-0.93963522927930532</v>
      </c>
      <c r="G28">
        <f t="shared" si="1"/>
        <v>0.73193703569545687</v>
      </c>
      <c r="H28">
        <f t="shared" si="2"/>
        <v>0.25877882067091879</v>
      </c>
      <c r="K28" s="2">
        <v>5</v>
      </c>
      <c r="L28" s="2">
        <v>-1.4805321308210082</v>
      </c>
      <c r="M28" s="2">
        <v>-1.2315965318463484</v>
      </c>
      <c r="N28" s="2">
        <v>-0.10677702517055936</v>
      </c>
      <c r="O28" s="2">
        <v>3.3463896250283582</v>
      </c>
      <c r="P28" s="2">
        <v>1.881664619320345</v>
      </c>
      <c r="Q28" s="2">
        <v>1.8229340480283713</v>
      </c>
      <c r="R28" s="2">
        <v>1.8929738152733337</v>
      </c>
      <c r="S28" s="2">
        <v>1.3595211704275953</v>
      </c>
      <c r="T28" s="2">
        <v>1.2957230245399685</v>
      </c>
      <c r="U28" s="2">
        <v>1.2097652659741036</v>
      </c>
      <c r="V28" s="2">
        <v>4.9624102065872515</v>
      </c>
      <c r="W28" s="2">
        <v>3.3490821463910891</v>
      </c>
      <c r="X28" s="2">
        <v>4.5095058344645498</v>
      </c>
      <c r="Y28" s="2">
        <v>3.3338530433670708</v>
      </c>
    </row>
    <row r="29" spans="1:25" x14ac:dyDescent="0.2">
      <c r="A29" s="3" t="s">
        <v>361</v>
      </c>
      <c r="B29" t="s">
        <v>301</v>
      </c>
      <c r="C29" s="3" t="s">
        <v>125</v>
      </c>
      <c r="D29" s="3" t="s">
        <v>126</v>
      </c>
      <c r="E29" s="3" t="s">
        <v>127</v>
      </c>
      <c r="F29">
        <f t="shared" si="0"/>
        <v>-0.89360136557046033</v>
      </c>
      <c r="G29">
        <f t="shared" si="1"/>
        <v>1.3933659815418782</v>
      </c>
      <c r="H29">
        <f t="shared" si="2"/>
        <v>0.49262926711145588</v>
      </c>
      <c r="K29" s="2">
        <v>4</v>
      </c>
      <c r="L29" s="2">
        <v>-2.4961062110675449</v>
      </c>
      <c r="M29" s="2">
        <v>-0.21665672068370787</v>
      </c>
      <c r="N29" s="2">
        <v>3.1958835039871916E-2</v>
      </c>
      <c r="O29" s="2">
        <v>5.2398180790336193</v>
      </c>
      <c r="P29" s="2">
        <v>2.6097549621724436</v>
      </c>
      <c r="Q29" s="2">
        <v>3.1716872186898732</v>
      </c>
      <c r="R29" s="2">
        <v>2.4496934230359075</v>
      </c>
      <c r="S29" s="2">
        <v>3.4138648330979473</v>
      </c>
      <c r="T29" s="2">
        <v>3.4861994925681032</v>
      </c>
      <c r="U29" s="2">
        <v>3.4054478437075351</v>
      </c>
      <c r="V29" s="2">
        <v>5.8433809207097935</v>
      </c>
      <c r="W29" s="2">
        <v>5.5842409728036966</v>
      </c>
      <c r="X29" s="2">
        <v>6.1324328949916804</v>
      </c>
      <c r="Y29" s="2">
        <v>5.1634987322828794</v>
      </c>
    </row>
    <row r="30" spans="1:25" x14ac:dyDescent="0.2">
      <c r="A30" s="3" t="s">
        <v>362</v>
      </c>
      <c r="B30" s="3" t="s">
        <v>129</v>
      </c>
      <c r="C30" s="3" t="s">
        <v>363</v>
      </c>
      <c r="D30" s="3" t="s">
        <v>364</v>
      </c>
      <c r="E30" s="3" t="s">
        <v>129</v>
      </c>
      <c r="F30">
        <f t="shared" si="0"/>
        <v>-0.72426856728316036</v>
      </c>
      <c r="G30">
        <f t="shared" si="1"/>
        <v>1.051697694523346</v>
      </c>
      <c r="H30">
        <f t="shared" si="2"/>
        <v>0.37183128577785807</v>
      </c>
      <c r="I30" s="3" t="s">
        <v>28</v>
      </c>
      <c r="K30" s="2">
        <v>4</v>
      </c>
      <c r="L30" s="2">
        <v>-0.37403869050056221</v>
      </c>
      <c r="M30" s="2">
        <v>-1.9063950824313287</v>
      </c>
      <c r="N30" s="2">
        <v>0.10762807108240968</v>
      </c>
      <c r="O30" s="2">
        <v>-0.195946441032647</v>
      </c>
      <c r="P30" s="2">
        <v>-0.14560532224689929</v>
      </c>
      <c r="Q30" s="2">
        <v>-0.97143084780322908</v>
      </c>
      <c r="R30" s="2">
        <v>-0.59291922454949919</v>
      </c>
      <c r="S30" s="2">
        <v>-1.518701058452435</v>
      </c>
      <c r="T30" s="2">
        <v>-1.5145731728297582</v>
      </c>
      <c r="U30" s="2">
        <v>-1.3075728019102921</v>
      </c>
      <c r="V30" s="2">
        <v>1.9796595517158244</v>
      </c>
      <c r="W30" s="2">
        <v>0.3115031154682697</v>
      </c>
      <c r="X30" s="2">
        <v>6.3502942306157911E-2</v>
      </c>
      <c r="Y30" s="2">
        <v>-0.15521264992094008</v>
      </c>
    </row>
    <row r="31" spans="1:25" x14ac:dyDescent="0.2">
      <c r="A31" s="3" t="s">
        <v>365</v>
      </c>
      <c r="B31" s="3" t="s">
        <v>129</v>
      </c>
      <c r="C31" s="3" t="s">
        <v>366</v>
      </c>
      <c r="D31" s="3" t="s">
        <v>128</v>
      </c>
      <c r="E31" s="3" t="s">
        <v>129</v>
      </c>
      <c r="F31">
        <f t="shared" si="0"/>
        <v>-1.2714092653349425</v>
      </c>
      <c r="G31">
        <f t="shared" si="1"/>
        <v>1.042524202385261</v>
      </c>
      <c r="H31">
        <f t="shared" si="2"/>
        <v>0.36858796652885734</v>
      </c>
      <c r="K31" s="2">
        <v>6</v>
      </c>
      <c r="L31" s="2">
        <v>-2.3338576003148392</v>
      </c>
      <c r="M31" s="2">
        <v>-0.25002250830672768</v>
      </c>
      <c r="N31" s="2">
        <v>-1.2303476873832606</v>
      </c>
      <c r="O31" s="2">
        <v>4.7227392362967135</v>
      </c>
      <c r="P31" s="2">
        <v>2.3201958212661253</v>
      </c>
      <c r="Q31" s="2">
        <v>2.4483723946120537</v>
      </c>
      <c r="R31" s="2">
        <v>2.3980766920674452</v>
      </c>
      <c r="S31" s="2">
        <v>3.7445916865423841</v>
      </c>
      <c r="T31" s="2">
        <v>2.2738142445870366</v>
      </c>
      <c r="U31" s="2">
        <v>2.7546737537312103</v>
      </c>
      <c r="V31" s="2">
        <v>3.511973981781801</v>
      </c>
      <c r="W31" s="2">
        <v>4.0175656430143709</v>
      </c>
      <c r="X31" s="2">
        <v>3.1437199310949184</v>
      </c>
      <c r="Y31" s="2">
        <v>2.6245688463159307</v>
      </c>
    </row>
    <row r="32" spans="1:25" x14ac:dyDescent="0.2">
      <c r="A32" s="3" t="s">
        <v>367</v>
      </c>
      <c r="B32" s="3" t="s">
        <v>129</v>
      </c>
      <c r="C32" s="3" t="s">
        <v>368</v>
      </c>
      <c r="D32" s="3" t="s">
        <v>131</v>
      </c>
      <c r="E32" s="3" t="s">
        <v>129</v>
      </c>
      <c r="F32">
        <f t="shared" si="0"/>
        <v>-1.4173406211639528</v>
      </c>
      <c r="G32">
        <f t="shared" si="1"/>
        <v>0.603420977142058</v>
      </c>
      <c r="H32">
        <f t="shared" si="2"/>
        <v>0.21334153242368092</v>
      </c>
      <c r="K32" s="2">
        <v>6</v>
      </c>
      <c r="L32" s="2">
        <v>-2.0314607576289254</v>
      </c>
      <c r="M32" s="2">
        <v>-0.8252205256630718</v>
      </c>
      <c r="N32" s="2">
        <v>-1.3953405801998617</v>
      </c>
      <c r="O32" s="2">
        <v>5.0054898165176187</v>
      </c>
      <c r="P32" s="2">
        <v>2.9151384259244564</v>
      </c>
      <c r="Q32" s="2">
        <v>2.8073549220576042</v>
      </c>
      <c r="R32" s="2">
        <v>3.1995938286840202</v>
      </c>
      <c r="S32" s="2">
        <v>3.9905918725875833</v>
      </c>
      <c r="T32" s="2">
        <v>2.0683268614345054</v>
      </c>
      <c r="U32" s="2">
        <v>3.1221757233409373</v>
      </c>
      <c r="V32" s="2">
        <v>5.5653534567826277</v>
      </c>
      <c r="W32" s="2">
        <v>5.5404922997353294</v>
      </c>
      <c r="X32" s="2">
        <v>3.3744831043214676</v>
      </c>
      <c r="Y32" s="2">
        <v>5.3054233893018701</v>
      </c>
    </row>
    <row r="33" spans="1:25" x14ac:dyDescent="0.2">
      <c r="A33" s="3" t="s">
        <v>369</v>
      </c>
      <c r="B33" s="3" t="s">
        <v>129</v>
      </c>
      <c r="C33" s="3" t="s">
        <v>370</v>
      </c>
      <c r="D33" s="3" t="s">
        <v>130</v>
      </c>
      <c r="E33" s="3" t="s">
        <v>129</v>
      </c>
      <c r="F33">
        <f t="shared" si="0"/>
        <v>-0.76436375061742723</v>
      </c>
      <c r="G33">
        <f t="shared" si="1"/>
        <v>0.30788817791259315</v>
      </c>
      <c r="H33">
        <f t="shared" si="2"/>
        <v>0.10885490922458241</v>
      </c>
      <c r="K33" s="2">
        <v>6</v>
      </c>
      <c r="L33" s="2">
        <v>-0.72849067615066532</v>
      </c>
      <c r="M33" s="2">
        <v>-0.47598350412101803</v>
      </c>
      <c r="N33" s="2">
        <v>-1.0886170715805985</v>
      </c>
      <c r="O33" s="2">
        <v>5.8604165951824783</v>
      </c>
      <c r="P33" s="2">
        <v>5.2450772753596713</v>
      </c>
      <c r="Q33" s="2">
        <v>5.2580665983113297</v>
      </c>
      <c r="R33" s="2">
        <v>4.8926338834244367</v>
      </c>
      <c r="S33" s="2">
        <v>5.4987614656718522</v>
      </c>
      <c r="T33" s="2">
        <v>4.1104467689091972</v>
      </c>
      <c r="U33" s="2">
        <v>4.7098420192733101</v>
      </c>
      <c r="V33" s="2">
        <v>6.4702114573905396</v>
      </c>
      <c r="W33" s="2">
        <v>6.1736471579131837</v>
      </c>
      <c r="X33" s="2">
        <v>5.9462629843324502</v>
      </c>
      <c r="Y33" s="2">
        <v>5.8627737175629315</v>
      </c>
    </row>
    <row r="34" spans="1:25" x14ac:dyDescent="0.2">
      <c r="A34" s="3" t="s">
        <v>371</v>
      </c>
      <c r="B34" s="3" t="s">
        <v>299</v>
      </c>
      <c r="D34" s="3" t="s">
        <v>139</v>
      </c>
      <c r="E34" s="3" t="s">
        <v>140</v>
      </c>
      <c r="F34">
        <f t="shared" si="0"/>
        <v>-0.98356473188465954</v>
      </c>
      <c r="G34">
        <f t="shared" si="1"/>
        <v>0.30195492064215002</v>
      </c>
      <c r="H34">
        <f t="shared" si="2"/>
        <v>0.10675718599935503</v>
      </c>
      <c r="K34" s="2">
        <v>6</v>
      </c>
      <c r="L34" s="2">
        <v>-0.9404973859484923</v>
      </c>
      <c r="M34" s="2">
        <v>-0.70545582295638209</v>
      </c>
      <c r="N34" s="2">
        <v>-1.3047409867491047</v>
      </c>
      <c r="O34" s="2">
        <v>0.94860084749335571</v>
      </c>
      <c r="P34" s="2">
        <v>0.40272217684560474</v>
      </c>
      <c r="Q34" s="2">
        <v>-0.25497785096273551</v>
      </c>
      <c r="R34" s="2">
        <v>-0.12343394124827903</v>
      </c>
      <c r="S34" s="2">
        <v>0.78492270156286126</v>
      </c>
      <c r="T34" s="2">
        <v>-0.53533173299655568</v>
      </c>
      <c r="U34" s="2">
        <v>-0.50430483737593124</v>
      </c>
      <c r="V34" s="2">
        <v>0.95307895261250741</v>
      </c>
      <c r="W34" s="2">
        <v>0.56364626948406393</v>
      </c>
      <c r="X34" s="2">
        <v>0.23511432037635716</v>
      </c>
      <c r="Y34" s="2">
        <v>-5.5891200892045148E-2</v>
      </c>
    </row>
    <row r="35" spans="1:25" x14ac:dyDescent="0.2">
      <c r="A35" s="3" t="s">
        <v>372</v>
      </c>
      <c r="B35" s="3" t="s">
        <v>294</v>
      </c>
      <c r="C35" s="3" t="s">
        <v>9</v>
      </c>
      <c r="D35" s="3" t="s">
        <v>146</v>
      </c>
      <c r="E35" s="3" t="s">
        <v>147</v>
      </c>
      <c r="F35">
        <f t="shared" si="0"/>
        <v>-0.74471869036410077</v>
      </c>
      <c r="G35">
        <f t="shared" si="1"/>
        <v>0.34367042135888515</v>
      </c>
      <c r="H35">
        <f t="shared" si="2"/>
        <v>0.12150584271805288</v>
      </c>
      <c r="K35" s="2">
        <v>4</v>
      </c>
      <c r="L35" s="2">
        <v>-1.017246215116909</v>
      </c>
      <c r="M35" s="2">
        <v>-0.35864315943770564</v>
      </c>
      <c r="N35" s="2">
        <v>-0.85826669653768772</v>
      </c>
      <c r="O35" s="2">
        <v>6.2794898678091791</v>
      </c>
      <c r="P35" s="2">
        <v>5.6991073846240008</v>
      </c>
      <c r="Q35" s="2">
        <v>5.3945827355630511</v>
      </c>
      <c r="R35" s="2">
        <v>4.6930408378897592</v>
      </c>
      <c r="S35" s="2">
        <v>5.672679912752538</v>
      </c>
      <c r="T35" s="2">
        <v>4.3026846141183785</v>
      </c>
      <c r="U35" s="2">
        <v>5.3261418183113225</v>
      </c>
      <c r="V35" s="2">
        <v>5.6980239569199824</v>
      </c>
      <c r="W35" s="2">
        <v>4.863938450423972</v>
      </c>
      <c r="X35" s="2">
        <v>5.2583681650015768</v>
      </c>
      <c r="Y35" s="2">
        <v>5.895835777021281</v>
      </c>
    </row>
    <row r="36" spans="1:25" x14ac:dyDescent="0.2">
      <c r="A36" s="3" t="s">
        <v>373</v>
      </c>
      <c r="B36" t="s">
        <v>297</v>
      </c>
      <c r="C36" s="3" t="s">
        <v>374</v>
      </c>
      <c r="D36" s="3" t="s">
        <v>93</v>
      </c>
      <c r="E36" s="3" t="s">
        <v>375</v>
      </c>
      <c r="F36">
        <f t="shared" si="0"/>
        <v>-1.6218134099993637</v>
      </c>
      <c r="G36">
        <f t="shared" si="1"/>
        <v>1.2076425740253645</v>
      </c>
      <c r="H36">
        <f t="shared" si="2"/>
        <v>0.42696612667145617</v>
      </c>
      <c r="K36" s="2">
        <v>6</v>
      </c>
      <c r="L36" s="2">
        <v>-2.7588850205233277</v>
      </c>
      <c r="M36" s="2">
        <v>-0.3542055762568127</v>
      </c>
      <c r="N36" s="2">
        <v>-1.7523496332179507</v>
      </c>
      <c r="O36" s="2">
        <v>4.8618065227284797</v>
      </c>
      <c r="P36" s="2">
        <v>2.0278617753545096</v>
      </c>
      <c r="Q36" s="2">
        <v>2.3259619961718521</v>
      </c>
      <c r="R36" s="2">
        <v>1.9549407350890935</v>
      </c>
      <c r="S36" s="2">
        <v>4.9853182603392545</v>
      </c>
      <c r="T36" s="2">
        <v>2.3617683594191532</v>
      </c>
      <c r="U36" s="2">
        <v>4.1041688948234549</v>
      </c>
      <c r="V36" s="2">
        <v>6.9293886152365562</v>
      </c>
      <c r="W36" s="2">
        <v>7.2243200934798741</v>
      </c>
      <c r="X36" s="2">
        <v>6.6952143691603867</v>
      </c>
      <c r="Y36" s="2">
        <v>5.8060146542989717</v>
      </c>
    </row>
    <row r="37" spans="1:25" x14ac:dyDescent="0.2">
      <c r="A37" s="3" t="s">
        <v>376</v>
      </c>
      <c r="B37" t="s">
        <v>297</v>
      </c>
      <c r="C37" s="3" t="s">
        <v>374</v>
      </c>
      <c r="D37" s="3" t="s">
        <v>92</v>
      </c>
      <c r="E37" s="3" t="s">
        <v>375</v>
      </c>
      <c r="F37">
        <f t="shared" ref="F37:F58" si="3">AVERAGE(L37:N37)</f>
        <v>-1.6314357699079698</v>
      </c>
      <c r="G37">
        <f t="shared" ref="G37:G58" si="4">STDEV(L37:N37)</f>
        <v>1.391973479752759</v>
      </c>
      <c r="H37">
        <f t="shared" ref="H37:H58" si="5">G37/SQRT(8)</f>
        <v>0.49213694338250563</v>
      </c>
      <c r="K37" s="2">
        <v>5</v>
      </c>
      <c r="L37" s="2">
        <v>-2.7941940165268297</v>
      </c>
      <c r="M37" s="2">
        <v>-8.9023289594278368E-2</v>
      </c>
      <c r="N37" s="2">
        <v>-2.011090003602801</v>
      </c>
      <c r="O37" s="2">
        <v>6.2981817369704354</v>
      </c>
      <c r="P37" s="2">
        <v>3.7008835560282689</v>
      </c>
      <c r="Q37" s="2">
        <v>3.5768848823487369</v>
      </c>
      <c r="R37" s="2">
        <v>3.2341947229538119</v>
      </c>
      <c r="S37" s="2">
        <v>5.1508439634648742</v>
      </c>
      <c r="T37" s="2">
        <v>3.1508845713050255</v>
      </c>
      <c r="U37" s="2">
        <v>3.1286233484191208</v>
      </c>
      <c r="V37" s="2">
        <v>6.8425514894837258</v>
      </c>
      <c r="W37" s="2">
        <v>6.8867696075647409</v>
      </c>
      <c r="X37" s="2">
        <v>6.854619083961035</v>
      </c>
      <c r="Y37" s="2">
        <v>6.5191959081425663</v>
      </c>
    </row>
    <row r="38" spans="1:25" x14ac:dyDescent="0.2">
      <c r="A38" s="3" t="s">
        <v>377</v>
      </c>
      <c r="B38" t="s">
        <v>297</v>
      </c>
      <c r="C38" s="3" t="s">
        <v>374</v>
      </c>
      <c r="D38" s="3" t="s">
        <v>91</v>
      </c>
      <c r="E38" s="3" t="s">
        <v>375</v>
      </c>
      <c r="F38">
        <f t="shared" si="3"/>
        <v>-0.89350040801025232</v>
      </c>
      <c r="G38">
        <f t="shared" si="4"/>
        <v>1.1455691755601596</v>
      </c>
      <c r="H38">
        <f t="shared" si="5"/>
        <v>0.40501986617843566</v>
      </c>
      <c r="K38" s="2">
        <v>4</v>
      </c>
      <c r="L38" s="2">
        <v>-2.1714606661288736</v>
      </c>
      <c r="M38" s="2">
        <v>4.1185520781873458E-2</v>
      </c>
      <c r="N38" s="2">
        <v>-0.55022607868375739</v>
      </c>
      <c r="O38" s="2">
        <v>3.5230600617952494</v>
      </c>
      <c r="P38" s="2">
        <v>1.1230039540548198</v>
      </c>
      <c r="Q38" s="2">
        <v>1.8710550750866295</v>
      </c>
      <c r="R38" s="2">
        <v>1.0607391578576786</v>
      </c>
      <c r="S38" s="2">
        <v>3.786282698439003</v>
      </c>
      <c r="T38" s="2">
        <v>3.2846621854831652</v>
      </c>
      <c r="U38" s="2">
        <v>3.187451054027326</v>
      </c>
      <c r="V38" s="2">
        <v>6.4764140927522833</v>
      </c>
      <c r="W38" s="2">
        <v>7.1150332429462404</v>
      </c>
      <c r="X38" s="2">
        <v>6.5695974187480841</v>
      </c>
      <c r="Y38" s="2">
        <v>5.8681681789081459</v>
      </c>
    </row>
    <row r="39" spans="1:25" x14ac:dyDescent="0.2">
      <c r="A39" s="3" t="s">
        <v>378</v>
      </c>
      <c r="B39" t="s">
        <v>297</v>
      </c>
      <c r="D39" s="3" t="s">
        <v>90</v>
      </c>
      <c r="E39" s="3" t="s">
        <v>379</v>
      </c>
      <c r="F39">
        <f t="shared" si="3"/>
        <v>-1.0612999787649569</v>
      </c>
      <c r="G39">
        <f t="shared" si="4"/>
        <v>0.74251856054628462</v>
      </c>
      <c r="H39">
        <f t="shared" si="5"/>
        <v>0.26251995465957595</v>
      </c>
      <c r="K39" s="2">
        <v>5</v>
      </c>
      <c r="L39" s="2">
        <v>-1.4350674287514589</v>
      </c>
      <c r="M39" s="2">
        <v>-0.20616687460725949</v>
      </c>
      <c r="N39" s="2">
        <v>-1.5426656329361517</v>
      </c>
      <c r="O39" s="2">
        <v>2.9318721265890573</v>
      </c>
      <c r="P39" s="2">
        <v>1.5820742213963297</v>
      </c>
      <c r="Q39" s="2">
        <v>1.3339961181964526</v>
      </c>
      <c r="R39" s="2">
        <v>1.5743437539200129</v>
      </c>
      <c r="S39" s="2">
        <v>3.0123898898060815</v>
      </c>
      <c r="T39" s="2">
        <v>1.5631581304028077</v>
      </c>
      <c r="U39" s="2">
        <v>1.3762903833370514</v>
      </c>
      <c r="V39" s="2">
        <v>6.3792570542798277</v>
      </c>
      <c r="W39" s="2">
        <v>6.4720002921403532</v>
      </c>
      <c r="X39" s="2">
        <v>6.1084199098712872</v>
      </c>
      <c r="Y39" s="2">
        <v>5.9388503370060635</v>
      </c>
    </row>
    <row r="40" spans="1:25" x14ac:dyDescent="0.2">
      <c r="A40" s="3" t="s">
        <v>380</v>
      </c>
      <c r="B40" t="s">
        <v>292</v>
      </c>
      <c r="C40" s="3" t="s">
        <v>381</v>
      </c>
      <c r="D40" s="3" t="s">
        <v>200</v>
      </c>
      <c r="E40" s="3" t="s">
        <v>201</v>
      </c>
      <c r="F40">
        <f t="shared" si="3"/>
        <v>-0.86750619445581334</v>
      </c>
      <c r="G40">
        <f t="shared" si="4"/>
        <v>0.80540803068444522</v>
      </c>
      <c r="H40">
        <f t="shared" si="5"/>
        <v>0.28475474005953705</v>
      </c>
      <c r="K40" s="2">
        <v>6</v>
      </c>
      <c r="L40" s="2">
        <v>-0.81684716277544156</v>
      </c>
      <c r="M40" s="2">
        <v>-1.697047960123681</v>
      </c>
      <c r="N40" s="2">
        <v>-8.8623460468317247E-2</v>
      </c>
      <c r="O40" s="2">
        <v>2.5350575948948424</v>
      </c>
      <c r="P40" s="2">
        <v>1.6280736541961365</v>
      </c>
      <c r="Q40" s="2">
        <v>1.8270060096389769</v>
      </c>
      <c r="R40" s="2">
        <v>1.6995516325230893</v>
      </c>
      <c r="S40" s="2">
        <v>1.5868848128521846</v>
      </c>
      <c r="T40" s="2">
        <v>1.5748281235874431</v>
      </c>
      <c r="U40" s="2">
        <v>1.4216945811802919</v>
      </c>
      <c r="V40" s="2">
        <v>3.0862742499648164</v>
      </c>
      <c r="W40" s="2">
        <v>1.2684343935763835</v>
      </c>
      <c r="X40" s="2">
        <v>1.386259141133346</v>
      </c>
      <c r="Y40" s="2">
        <v>1.5129853348136764</v>
      </c>
    </row>
    <row r="41" spans="1:25" x14ac:dyDescent="0.2">
      <c r="A41" s="3" t="s">
        <v>382</v>
      </c>
      <c r="B41" t="s">
        <v>205</v>
      </c>
      <c r="C41" s="3" t="s">
        <v>2</v>
      </c>
      <c r="D41" s="3" t="s">
        <v>206</v>
      </c>
      <c r="E41" s="3" t="s">
        <v>207</v>
      </c>
      <c r="F41">
        <f t="shared" si="3"/>
        <v>-2.4709855324552144</v>
      </c>
      <c r="G41">
        <f t="shared" si="4"/>
        <v>2.391291599952055</v>
      </c>
      <c r="H41">
        <f t="shared" si="5"/>
        <v>0.84544925306026342</v>
      </c>
      <c r="K41" s="2">
        <v>5</v>
      </c>
      <c r="L41" s="2">
        <v>-4.908528548564087</v>
      </c>
      <c r="M41" s="2">
        <v>-0.12879800641572056</v>
      </c>
      <c r="N41" s="2">
        <v>-2.3756300423858363</v>
      </c>
      <c r="O41" s="2">
        <v>6.3701293987103771</v>
      </c>
      <c r="P41" s="2">
        <v>1.3762903833370514</v>
      </c>
      <c r="Q41" s="2">
        <v>1.6676650900514056</v>
      </c>
      <c r="R41" s="2">
        <v>1.3408470770504139</v>
      </c>
      <c r="S41" s="2">
        <v>5.2620196540926889</v>
      </c>
      <c r="T41" s="2">
        <v>4.1386506658886644</v>
      </c>
      <c r="U41" s="2">
        <v>1.6341285575250406</v>
      </c>
      <c r="V41" s="2">
        <v>5.8457158464107213</v>
      </c>
      <c r="W41" s="2">
        <v>6.0254496668453905</v>
      </c>
      <c r="X41" s="2">
        <v>5.4609063482072457</v>
      </c>
      <c r="Y41" s="2">
        <v>5.6643975049323663</v>
      </c>
    </row>
    <row r="42" spans="1:25" x14ac:dyDescent="0.2">
      <c r="A42" s="3" t="s">
        <v>383</v>
      </c>
      <c r="B42" t="s">
        <v>293</v>
      </c>
      <c r="C42" s="3" t="s">
        <v>15</v>
      </c>
      <c r="D42" s="3" t="s">
        <v>157</v>
      </c>
      <c r="E42" s="3" t="s">
        <v>158</v>
      </c>
      <c r="F42">
        <f t="shared" si="3"/>
        <v>-0.69570744956587227</v>
      </c>
      <c r="G42">
        <f t="shared" si="4"/>
        <v>0.53909322721454445</v>
      </c>
      <c r="H42">
        <f t="shared" si="5"/>
        <v>0.19059823832757231</v>
      </c>
      <c r="K42" s="2">
        <v>4</v>
      </c>
      <c r="L42" s="2">
        <v>-1.0718942733870711</v>
      </c>
      <c r="M42" s="2">
        <v>-7.8097899639387541E-2</v>
      </c>
      <c r="N42" s="2">
        <v>-0.93713017567115819</v>
      </c>
      <c r="O42" s="2">
        <v>5.1509251780022121</v>
      </c>
      <c r="P42" s="2">
        <v>0.60312186983999627</v>
      </c>
      <c r="Q42" s="2">
        <v>6.069745123799029</v>
      </c>
      <c r="R42" s="2">
        <v>5.5642257202063981</v>
      </c>
      <c r="S42" s="2">
        <v>5.9044359269790032</v>
      </c>
      <c r="T42" s="2">
        <v>5.0402787603379959</v>
      </c>
      <c r="U42" s="2">
        <v>4.8943327422776939</v>
      </c>
      <c r="V42" s="2">
        <v>5.8651022437182085</v>
      </c>
      <c r="W42" s="2">
        <v>5.7954812475942319</v>
      </c>
      <c r="X42" s="2">
        <v>5.1369706118274259</v>
      </c>
      <c r="Y42" s="2">
        <v>6.4285611728148053</v>
      </c>
    </row>
    <row r="43" spans="1:25" x14ac:dyDescent="0.2">
      <c r="A43" s="3" t="s">
        <v>384</v>
      </c>
      <c r="B43" s="3" t="s">
        <v>295</v>
      </c>
      <c r="C43" s="3" t="s">
        <v>3</v>
      </c>
      <c r="D43" s="3" t="s">
        <v>385</v>
      </c>
      <c r="E43" s="3" t="s">
        <v>226</v>
      </c>
      <c r="F43">
        <f t="shared" si="3"/>
        <v>-0.70214203082013038</v>
      </c>
      <c r="G43">
        <f t="shared" si="4"/>
        <v>0.80155637922954492</v>
      </c>
      <c r="H43">
        <f t="shared" si="5"/>
        <v>0.28339297562827354</v>
      </c>
      <c r="I43" s="3" t="s">
        <v>28</v>
      </c>
      <c r="K43" s="2">
        <v>4</v>
      </c>
      <c r="L43" s="2">
        <v>-2.9903912558796559E-2</v>
      </c>
      <c r="M43" s="2">
        <v>-0.48729415505277268</v>
      </c>
      <c r="N43" s="2">
        <v>-1.5892280248488218</v>
      </c>
      <c r="O43" s="2">
        <v>1.6355222414597537</v>
      </c>
      <c r="P43" s="2">
        <v>1.6135316529179271</v>
      </c>
      <c r="Q43" s="2">
        <v>1.467801156488407</v>
      </c>
      <c r="R43" s="2">
        <v>1.7355221772965375</v>
      </c>
      <c r="S43" s="2">
        <v>2.7901464564223115</v>
      </c>
      <c r="T43" s="2">
        <v>1.0758748669751277</v>
      </c>
      <c r="U43" s="2">
        <v>1.3259619961718523</v>
      </c>
      <c r="V43" s="2">
        <v>4.8710057749331606</v>
      </c>
      <c r="W43" s="2">
        <v>5.0944049938013345</v>
      </c>
      <c r="X43" s="2">
        <v>3.9464501528642244</v>
      </c>
      <c r="Y43" s="2">
        <v>4.1102797129756059</v>
      </c>
    </row>
    <row r="44" spans="1:25" x14ac:dyDescent="0.2">
      <c r="A44" s="3" t="s">
        <v>386</v>
      </c>
      <c r="B44" s="3" t="s">
        <v>295</v>
      </c>
      <c r="C44" s="3" t="s">
        <v>3</v>
      </c>
      <c r="D44" s="3" t="s">
        <v>225</v>
      </c>
      <c r="E44" s="3" t="s">
        <v>226</v>
      </c>
      <c r="F44">
        <f t="shared" si="3"/>
        <v>-1.6973890088626955</v>
      </c>
      <c r="G44">
        <f t="shared" si="4"/>
        <v>0.83751107565496508</v>
      </c>
      <c r="H44">
        <f t="shared" si="5"/>
        <v>0.29610488045723271</v>
      </c>
      <c r="K44" s="2">
        <v>7</v>
      </c>
      <c r="L44" s="2">
        <v>-2.5922941338442524</v>
      </c>
      <c r="M44" s="2">
        <v>-0.93247240934403008</v>
      </c>
      <c r="N44" s="2">
        <v>-1.5674004833998041</v>
      </c>
      <c r="O44" s="2">
        <v>4.0419438299701671</v>
      </c>
      <c r="P44" s="2">
        <v>1.5743437539200129</v>
      </c>
      <c r="Q44" s="2">
        <v>0.98258294692259063</v>
      </c>
      <c r="R44" s="2">
        <v>1.7920223875351413</v>
      </c>
      <c r="S44" s="2">
        <v>2.59191872937568</v>
      </c>
      <c r="T44" s="2">
        <v>0.77820857639808771</v>
      </c>
      <c r="U44" s="2">
        <v>1.2708279155536641</v>
      </c>
      <c r="V44" s="2">
        <v>3.8070457399924376</v>
      </c>
      <c r="W44" s="2">
        <v>3.6214072228677461</v>
      </c>
      <c r="X44" s="2">
        <v>2.5993177936982264</v>
      </c>
      <c r="Y44" s="2">
        <v>2.4029949753792508</v>
      </c>
    </row>
    <row r="45" spans="1:25" x14ac:dyDescent="0.2">
      <c r="A45" s="3" t="s">
        <v>387</v>
      </c>
      <c r="B45" t="s">
        <v>300</v>
      </c>
      <c r="D45" s="3" t="s">
        <v>229</v>
      </c>
      <c r="E45" s="3" t="s">
        <v>230</v>
      </c>
      <c r="F45">
        <f t="shared" si="3"/>
        <v>-0.77919400363055313</v>
      </c>
      <c r="G45">
        <f t="shared" si="4"/>
        <v>0.41816712983750987</v>
      </c>
      <c r="H45">
        <f t="shared" si="5"/>
        <v>0.14784440658870934</v>
      </c>
      <c r="J45" s="3" t="s">
        <v>28</v>
      </c>
      <c r="K45" s="2">
        <v>5</v>
      </c>
      <c r="L45" s="2">
        <v>-0.58393635261001875</v>
      </c>
      <c r="M45" s="2">
        <v>-1.2592748990332425</v>
      </c>
      <c r="N45" s="2">
        <v>-0.49437075924839813</v>
      </c>
      <c r="O45" s="2">
        <v>6.4212906346451346</v>
      </c>
      <c r="P45" s="2">
        <v>5.4609391028596148</v>
      </c>
      <c r="Q45" s="2">
        <v>6.1280458909229916</v>
      </c>
      <c r="R45" s="2">
        <v>5.9230778523227414</v>
      </c>
      <c r="S45" s="2">
        <v>6.3920769535656214</v>
      </c>
      <c r="T45" s="2">
        <v>5.7080768496217189</v>
      </c>
      <c r="U45" s="2">
        <v>6.0873355390127264</v>
      </c>
      <c r="V45" s="2">
        <v>4.9880938560259125</v>
      </c>
      <c r="W45" s="2">
        <v>3.1086917160724132</v>
      </c>
      <c r="X45" s="2">
        <v>4.2999772506320495</v>
      </c>
      <c r="Y45" s="2">
        <v>3.7777879042735472</v>
      </c>
    </row>
    <row r="46" spans="1:25" x14ac:dyDescent="0.2">
      <c r="A46" s="3" t="s">
        <v>388</v>
      </c>
      <c r="B46" t="s">
        <v>300</v>
      </c>
      <c r="D46" s="3" t="s">
        <v>389</v>
      </c>
      <c r="E46" s="3" t="s">
        <v>230</v>
      </c>
      <c r="F46">
        <f t="shared" si="3"/>
        <v>-0.76609124695436248</v>
      </c>
      <c r="G46">
        <f t="shared" si="4"/>
        <v>9.7738141050266306E-2</v>
      </c>
      <c r="H46">
        <f t="shared" si="5"/>
        <v>3.4555651158605288E-2</v>
      </c>
      <c r="K46" s="2">
        <v>6</v>
      </c>
      <c r="L46" s="2">
        <v>-0.87838150218926336</v>
      </c>
      <c r="M46" s="2">
        <v>-0.71973990054860182</v>
      </c>
      <c r="N46" s="2">
        <v>-0.70015233812522193</v>
      </c>
      <c r="O46" s="2">
        <v>5.5904223749352218</v>
      </c>
      <c r="P46" s="2">
        <v>4.4541100753048681</v>
      </c>
      <c r="Q46" s="2">
        <v>5.2064087982484084</v>
      </c>
      <c r="R46" s="2">
        <v>4.4756037446845998</v>
      </c>
      <c r="S46" s="2">
        <v>5.7623488156441294</v>
      </c>
      <c r="T46" s="2">
        <v>4.9490679658529126</v>
      </c>
      <c r="U46" s="2">
        <v>5.1753249891849018</v>
      </c>
      <c r="V46" s="2">
        <v>4.4200107239419504</v>
      </c>
      <c r="W46" s="2">
        <v>3.7402799826728832</v>
      </c>
      <c r="X46" s="2">
        <v>3.6825732973475782</v>
      </c>
      <c r="Y46" s="2">
        <v>3.6779591901595827</v>
      </c>
    </row>
    <row r="47" spans="1:25" x14ac:dyDescent="0.2">
      <c r="A47" s="3" t="s">
        <v>390</v>
      </c>
      <c r="B47" t="s">
        <v>300</v>
      </c>
      <c r="D47" s="3" t="s">
        <v>231</v>
      </c>
      <c r="E47" s="3" t="s">
        <v>230</v>
      </c>
      <c r="F47">
        <f t="shared" si="3"/>
        <v>-0.9910588996404136</v>
      </c>
      <c r="G47">
        <f t="shared" si="4"/>
        <v>0.24724900676989633</v>
      </c>
      <c r="H47">
        <f t="shared" si="5"/>
        <v>8.7415724664316144E-2</v>
      </c>
      <c r="I47" s="3" t="s">
        <v>28</v>
      </c>
      <c r="J47" s="3" t="s">
        <v>28</v>
      </c>
      <c r="K47" s="2">
        <v>8</v>
      </c>
      <c r="L47" s="2">
        <v>-1.2429887283884553</v>
      </c>
      <c r="M47" s="2">
        <v>-0.9814150598356064</v>
      </c>
      <c r="N47" s="2">
        <v>-0.74877291069717933</v>
      </c>
      <c r="O47" s="2">
        <v>6.0730061317338011</v>
      </c>
      <c r="P47" s="2">
        <v>5.1208081022986214</v>
      </c>
      <c r="Q47" s="2">
        <v>4.4333601002493497</v>
      </c>
      <c r="R47" s="2">
        <v>4.9358840074880677</v>
      </c>
      <c r="S47" s="2">
        <v>5.9394851863192297</v>
      </c>
      <c r="T47" s="2">
        <v>5.2552363407219991</v>
      </c>
      <c r="U47" s="2">
        <v>5.1261882105221011</v>
      </c>
      <c r="V47" s="2">
        <v>4.4558861049879122</v>
      </c>
      <c r="W47" s="2">
        <v>3.085254677455322</v>
      </c>
      <c r="X47" s="2">
        <v>3.7595819732335545</v>
      </c>
      <c r="Y47" s="2">
        <v>3.5785764847680395</v>
      </c>
    </row>
    <row r="48" spans="1:25" x14ac:dyDescent="0.2">
      <c r="A48" s="3" t="s">
        <v>391</v>
      </c>
      <c r="B48" t="s">
        <v>300</v>
      </c>
      <c r="C48" s="3" t="s">
        <v>392</v>
      </c>
      <c r="D48" s="3" t="s">
        <v>234</v>
      </c>
      <c r="E48" s="3" t="s">
        <v>235</v>
      </c>
      <c r="F48">
        <f t="shared" si="3"/>
        <v>-1.278032705212522</v>
      </c>
      <c r="G48">
        <f t="shared" si="4"/>
        <v>0.63553008172195691</v>
      </c>
      <c r="H48">
        <f t="shared" si="5"/>
        <v>0.22469381521681822</v>
      </c>
      <c r="J48" s="3" t="s">
        <v>28</v>
      </c>
      <c r="K48" s="2">
        <v>8</v>
      </c>
      <c r="L48" s="2">
        <v>-1.9791804746167947</v>
      </c>
      <c r="M48" s="2">
        <v>-0.7398626082136639</v>
      </c>
      <c r="N48" s="2">
        <v>-1.1150550328071078</v>
      </c>
      <c r="O48" s="2">
        <v>6.3954741558025168</v>
      </c>
      <c r="P48" s="2">
        <v>4.9915898693855345</v>
      </c>
      <c r="Q48" s="2">
        <v>3.4177850188021925</v>
      </c>
      <c r="R48" s="2">
        <v>4.8395061553694401</v>
      </c>
      <c r="S48" s="2">
        <v>5.6798178617297657</v>
      </c>
      <c r="T48" s="2">
        <v>4.7722551821657566</v>
      </c>
      <c r="U48" s="2">
        <v>4.3572704756795595</v>
      </c>
      <c r="V48" s="2">
        <v>4.4764464972094773</v>
      </c>
      <c r="W48" s="2">
        <v>3.6623194521074405</v>
      </c>
      <c r="X48" s="2">
        <v>3.7806250635770766</v>
      </c>
      <c r="Y48" s="2">
        <v>3.7668071513029213</v>
      </c>
    </row>
    <row r="49" spans="1:25" x14ac:dyDescent="0.2">
      <c r="A49" s="3" t="s">
        <v>393</v>
      </c>
      <c r="B49" t="s">
        <v>300</v>
      </c>
      <c r="C49" s="3" t="s">
        <v>392</v>
      </c>
      <c r="D49" s="3" t="s">
        <v>240</v>
      </c>
      <c r="E49" s="3" t="s">
        <v>235</v>
      </c>
      <c r="F49">
        <f t="shared" si="3"/>
        <v>-1.6714270772317847</v>
      </c>
      <c r="G49">
        <f t="shared" si="4"/>
        <v>0.87367073099830728</v>
      </c>
      <c r="H49">
        <f t="shared" si="5"/>
        <v>0.30888924920655553</v>
      </c>
      <c r="I49" s="3" t="s">
        <v>28</v>
      </c>
      <c r="J49" s="3" t="s">
        <v>28</v>
      </c>
      <c r="K49" s="2">
        <v>7</v>
      </c>
      <c r="L49" s="2">
        <v>-2.4891180922869105</v>
      </c>
      <c r="M49" s="2">
        <v>-0.75088185392678941</v>
      </c>
      <c r="N49" s="2">
        <v>-1.7742812854816541</v>
      </c>
      <c r="O49" s="2">
        <v>5.8984502328078658</v>
      </c>
      <c r="P49" s="2">
        <v>3.625153572559451</v>
      </c>
      <c r="Q49" s="2">
        <v>3.1043366598147357</v>
      </c>
      <c r="R49" s="2">
        <v>3.4985061891886793</v>
      </c>
      <c r="S49" s="2">
        <v>5.6027953507202488</v>
      </c>
      <c r="T49" s="2">
        <v>4.2194008821582409</v>
      </c>
      <c r="U49" s="2">
        <v>3.4376272483189489</v>
      </c>
      <c r="V49" s="2">
        <v>3.7527485914071339</v>
      </c>
      <c r="W49" s="2">
        <v>2.5315686088149625</v>
      </c>
      <c r="X49" s="2">
        <v>3.4444020360630065</v>
      </c>
      <c r="Y49" s="2">
        <v>3.029629567563064</v>
      </c>
    </row>
    <row r="50" spans="1:25" x14ac:dyDescent="0.2">
      <c r="A50" s="3" t="s">
        <v>394</v>
      </c>
      <c r="B50" t="s">
        <v>300</v>
      </c>
      <c r="C50" s="3" t="s">
        <v>392</v>
      </c>
      <c r="D50" s="3" t="s">
        <v>395</v>
      </c>
      <c r="E50" s="3" t="s">
        <v>235</v>
      </c>
      <c r="F50">
        <f t="shared" si="3"/>
        <v>-0.61680913752561217</v>
      </c>
      <c r="G50">
        <f t="shared" si="4"/>
        <v>0.14373084777688827</v>
      </c>
      <c r="H50">
        <f t="shared" si="5"/>
        <v>5.0816528564364548E-2</v>
      </c>
      <c r="K50" s="2">
        <v>4</v>
      </c>
      <c r="L50" s="2">
        <v>-0.55123917890637075</v>
      </c>
      <c r="M50" s="2">
        <v>-0.51755627378383295</v>
      </c>
      <c r="N50" s="2">
        <v>-0.78163195988663281</v>
      </c>
      <c r="O50" s="2">
        <v>5.5831580038744084</v>
      </c>
      <c r="P50" s="2">
        <v>4.8286823513127457</v>
      </c>
      <c r="Q50" s="2">
        <v>5.7904332149218467</v>
      </c>
      <c r="R50" s="2">
        <v>4.4766409086695207</v>
      </c>
      <c r="S50" s="2">
        <v>6.0845958203896719</v>
      </c>
      <c r="T50" s="2">
        <v>5.1083153553877185</v>
      </c>
      <c r="U50" s="2">
        <v>5.4976123656183598</v>
      </c>
      <c r="V50" s="2">
        <v>4.5271954771218716</v>
      </c>
      <c r="W50" s="2">
        <v>3.9227687229171266</v>
      </c>
      <c r="X50" s="2">
        <v>4.13446739280469</v>
      </c>
      <c r="Y50" s="2">
        <v>3.9716814942923002</v>
      </c>
    </row>
    <row r="51" spans="1:25" x14ac:dyDescent="0.2">
      <c r="A51" s="3" t="s">
        <v>396</v>
      </c>
      <c r="B51" t="s">
        <v>300</v>
      </c>
      <c r="C51" s="3" t="s">
        <v>392</v>
      </c>
      <c r="D51" s="3" t="s">
        <v>239</v>
      </c>
      <c r="E51" s="3" t="s">
        <v>235</v>
      </c>
      <c r="F51">
        <f t="shared" si="3"/>
        <v>-0.62167482275223607</v>
      </c>
      <c r="G51">
        <f t="shared" si="4"/>
        <v>5.1819693299572762E-2</v>
      </c>
      <c r="H51">
        <f t="shared" si="5"/>
        <v>1.8321028265567498E-2</v>
      </c>
      <c r="I51" s="3" t="s">
        <v>28</v>
      </c>
      <c r="J51" s="3" t="s">
        <v>28</v>
      </c>
      <c r="K51" s="2">
        <v>5</v>
      </c>
      <c r="L51" s="2">
        <v>-0.56759866481598142</v>
      </c>
      <c r="M51" s="2">
        <v>-0.62652940626086173</v>
      </c>
      <c r="N51" s="2">
        <v>-0.67089639717986482</v>
      </c>
      <c r="O51" s="2">
        <v>6.1340566143386335</v>
      </c>
      <c r="P51" s="2">
        <v>5.37851162325373</v>
      </c>
      <c r="Q51" s="2">
        <v>5.5961301086047772</v>
      </c>
      <c r="R51" s="2">
        <v>5.7247321167094487</v>
      </c>
      <c r="S51" s="2">
        <v>6.2358036339757525</v>
      </c>
      <c r="T51" s="2">
        <v>5.6264975442210936</v>
      </c>
      <c r="U51" s="2">
        <v>5.5033169293706825</v>
      </c>
      <c r="V51" s="2">
        <v>4.8143966098211814</v>
      </c>
      <c r="W51" s="2">
        <v>3.8078700782997816</v>
      </c>
      <c r="X51" s="2">
        <v>4.7616044183780497</v>
      </c>
      <c r="Y51" s="2">
        <v>3.9941271140031285</v>
      </c>
    </row>
    <row r="52" spans="1:25" x14ac:dyDescent="0.2">
      <c r="A52" s="3" t="s">
        <v>397</v>
      </c>
      <c r="B52" t="s">
        <v>300</v>
      </c>
      <c r="C52" s="3" t="s">
        <v>392</v>
      </c>
      <c r="D52" s="3" t="s">
        <v>238</v>
      </c>
      <c r="E52" s="3" t="s">
        <v>235</v>
      </c>
      <c r="F52">
        <f t="shared" si="3"/>
        <v>-0.82058006667377847</v>
      </c>
      <c r="G52">
        <f t="shared" si="4"/>
        <v>0.19986091355747565</v>
      </c>
      <c r="H52">
        <f t="shared" si="5"/>
        <v>7.0661503635314704E-2</v>
      </c>
      <c r="I52" s="3" t="s">
        <v>28</v>
      </c>
      <c r="J52" s="3" t="s">
        <v>28</v>
      </c>
      <c r="K52" s="2">
        <v>6</v>
      </c>
      <c r="L52" s="2">
        <v>-1.0397767869115366</v>
      </c>
      <c r="M52" s="2">
        <v>-0.77350356789784103</v>
      </c>
      <c r="N52" s="2">
        <v>-0.64845984521195787</v>
      </c>
      <c r="O52" s="2">
        <v>6.024984484995338</v>
      </c>
      <c r="P52" s="2">
        <v>4.6214072228677461</v>
      </c>
      <c r="Q52" s="2">
        <v>5.7681313808681924</v>
      </c>
      <c r="R52" s="2">
        <v>4.5660844905154665</v>
      </c>
      <c r="S52" s="2">
        <v>5.8464682428401709</v>
      </c>
      <c r="T52" s="2">
        <v>5.2078928516413328</v>
      </c>
      <c r="U52" s="2">
        <v>5.1881239436150928</v>
      </c>
      <c r="V52" s="2">
        <v>4.5001646794921681</v>
      </c>
      <c r="W52" s="2">
        <v>3.3910802967567855</v>
      </c>
      <c r="X52" s="2">
        <v>4.0100636833446979</v>
      </c>
      <c r="Y52" s="2">
        <v>3.7788393546814971</v>
      </c>
    </row>
    <row r="53" spans="1:25" x14ac:dyDescent="0.2">
      <c r="A53" s="3" t="s">
        <v>398</v>
      </c>
      <c r="B53" t="s">
        <v>300</v>
      </c>
      <c r="C53" s="3" t="s">
        <v>392</v>
      </c>
      <c r="D53" s="3" t="s">
        <v>237</v>
      </c>
      <c r="E53" s="3" t="s">
        <v>235</v>
      </c>
      <c r="F53">
        <f t="shared" si="3"/>
        <v>-0.74711269733387076</v>
      </c>
      <c r="G53">
        <f t="shared" si="4"/>
        <v>0.1532567424024659</v>
      </c>
      <c r="H53">
        <f t="shared" si="5"/>
        <v>5.4184440907671765E-2</v>
      </c>
      <c r="I53" s="3" t="s">
        <v>28</v>
      </c>
      <c r="J53" s="3" t="s">
        <v>28</v>
      </c>
      <c r="K53" s="2">
        <v>5</v>
      </c>
      <c r="L53" s="2">
        <v>-0.88161335650834893</v>
      </c>
      <c r="M53" s="2">
        <v>-0.58026413180322267</v>
      </c>
      <c r="N53" s="2">
        <v>-0.77946060369004078</v>
      </c>
      <c r="O53" s="2">
        <v>5.5050334397791412</v>
      </c>
      <c r="P53" s="2">
        <v>4.5194790023072358</v>
      </c>
      <c r="Q53" s="2">
        <v>4.5705236492365628</v>
      </c>
      <c r="R53" s="2">
        <v>4.7802575982685775</v>
      </c>
      <c r="S53" s="2">
        <v>6.0099965255452288</v>
      </c>
      <c r="T53" s="2">
        <v>5.019123653207016</v>
      </c>
      <c r="U53" s="2">
        <v>5.4419481905033606</v>
      </c>
      <c r="V53" s="2">
        <v>4.3799674555705685</v>
      </c>
      <c r="W53" s="2">
        <v>3.3466732850845</v>
      </c>
      <c r="X53" s="2">
        <v>4.2111679836741933</v>
      </c>
      <c r="Y53" s="2">
        <v>3.8412687025433447</v>
      </c>
    </row>
    <row r="54" spans="1:25" x14ac:dyDescent="0.2">
      <c r="A54" s="3" t="s">
        <v>399</v>
      </c>
      <c r="B54" t="s">
        <v>300</v>
      </c>
      <c r="C54" s="3" t="s">
        <v>392</v>
      </c>
      <c r="D54" s="3" t="s">
        <v>236</v>
      </c>
      <c r="E54" s="3" t="s">
        <v>235</v>
      </c>
      <c r="F54">
        <f t="shared" si="3"/>
        <v>-1.2687466083780699</v>
      </c>
      <c r="G54">
        <f t="shared" si="4"/>
        <v>0.30720776438169461</v>
      </c>
      <c r="H54">
        <f t="shared" si="5"/>
        <v>0.10861434671372769</v>
      </c>
      <c r="K54" s="2">
        <v>8</v>
      </c>
      <c r="L54" s="2">
        <v>-1.6186071966626279</v>
      </c>
      <c r="M54" s="2">
        <v>-1.0430739545125209</v>
      </c>
      <c r="N54" s="2">
        <v>-1.144558673959061</v>
      </c>
      <c r="O54" s="2">
        <v>6.0601338735857881</v>
      </c>
      <c r="P54" s="2">
        <v>4.5097591721957224</v>
      </c>
      <c r="Q54" s="2">
        <v>4.5618148956830824</v>
      </c>
      <c r="R54" s="2">
        <v>4.2530059628906765</v>
      </c>
      <c r="S54" s="2">
        <v>5.4002305044220256</v>
      </c>
      <c r="T54" s="2">
        <v>4.3853620070712127</v>
      </c>
      <c r="U54" s="2">
        <v>4.1259816538547156</v>
      </c>
      <c r="V54" s="2">
        <v>4.3710011915416684</v>
      </c>
      <c r="W54" s="2">
        <v>3.4469178648660259</v>
      </c>
      <c r="X54" s="2">
        <v>3.4649296011298523</v>
      </c>
      <c r="Y54" s="2">
        <v>3.0719342450915632</v>
      </c>
    </row>
    <row r="55" spans="1:25" x14ac:dyDescent="0.2">
      <c r="A55" s="3" t="s">
        <v>400</v>
      </c>
      <c r="B55" t="s">
        <v>300</v>
      </c>
      <c r="C55" s="3" t="s">
        <v>18</v>
      </c>
      <c r="D55" s="3" t="s">
        <v>227</v>
      </c>
      <c r="E55" s="3" t="s">
        <v>228</v>
      </c>
      <c r="F55">
        <f t="shared" si="3"/>
        <v>-0.73338574535896262</v>
      </c>
      <c r="G55">
        <f t="shared" si="4"/>
        <v>0.21786734281458722</v>
      </c>
      <c r="H55">
        <f t="shared" si="5"/>
        <v>7.7027737751644426E-2</v>
      </c>
      <c r="I55" s="3" t="s">
        <v>28</v>
      </c>
      <c r="J55" s="3" t="s">
        <v>28</v>
      </c>
      <c r="K55" s="2">
        <v>6</v>
      </c>
      <c r="L55" s="2">
        <v>-0.55348419827545126</v>
      </c>
      <c r="M55" s="2">
        <v>-0.97562819327199901</v>
      </c>
      <c r="N55" s="2">
        <v>-0.67104484452943736</v>
      </c>
      <c r="O55" s="2">
        <v>5.5945485495503542</v>
      </c>
      <c r="P55" s="2">
        <v>5.0890743647299868</v>
      </c>
      <c r="Q55" s="2">
        <v>5.9927004630070666</v>
      </c>
      <c r="R55" s="2">
        <v>4.0414182260876563</v>
      </c>
      <c r="S55" s="2">
        <v>5.7724927345207853</v>
      </c>
      <c r="T55" s="2">
        <v>5.1408604388978594</v>
      </c>
      <c r="U55" s="2">
        <v>5.0620353410848367</v>
      </c>
      <c r="V55" s="2">
        <v>4.8171627494346723</v>
      </c>
      <c r="W55" s="2">
        <v>3.7836661809078285</v>
      </c>
      <c r="X55" s="2">
        <v>4.019346088804812</v>
      </c>
      <c r="Y55" s="2">
        <v>3.7215913987753799</v>
      </c>
    </row>
    <row r="56" spans="1:25" x14ac:dyDescent="0.2">
      <c r="A56" s="3" t="s">
        <v>401</v>
      </c>
      <c r="B56" t="s">
        <v>300</v>
      </c>
      <c r="D56" s="3" t="s">
        <v>241</v>
      </c>
      <c r="E56" s="3" t="s">
        <v>242</v>
      </c>
      <c r="F56">
        <f t="shared" si="3"/>
        <v>-0.82407138984965889</v>
      </c>
      <c r="G56">
        <f t="shared" si="4"/>
        <v>0.35576473373794798</v>
      </c>
      <c r="H56">
        <f t="shared" si="5"/>
        <v>0.12578182786656475</v>
      </c>
      <c r="I56" s="3" t="s">
        <v>28</v>
      </c>
      <c r="J56" s="3" t="s">
        <v>28</v>
      </c>
      <c r="K56" s="2">
        <v>5</v>
      </c>
      <c r="L56" s="2">
        <v>-0.77274628309513538</v>
      </c>
      <c r="M56" s="2">
        <v>-0.49675682522334441</v>
      </c>
      <c r="N56" s="2">
        <v>-1.202711061230497</v>
      </c>
      <c r="O56" s="2">
        <v>6.2454576326096696</v>
      </c>
      <c r="P56" s="2">
        <v>5.0906417519178468</v>
      </c>
      <c r="Q56" s="2">
        <v>5.7576366882948085</v>
      </c>
      <c r="R56" s="2">
        <v>5.5698556083309478</v>
      </c>
      <c r="S56" s="2">
        <v>6.0435194936627425</v>
      </c>
      <c r="T56" s="2">
        <v>4.6277235563078527</v>
      </c>
      <c r="U56" s="2">
        <v>5.0538933085566375</v>
      </c>
      <c r="V56" s="2">
        <v>4.6947130755867077</v>
      </c>
      <c r="W56" s="2">
        <v>4.1517776547320526</v>
      </c>
      <c r="X56" s="2">
        <v>4.4000596843547042</v>
      </c>
      <c r="Y56" s="2">
        <v>4.0420314120033334</v>
      </c>
    </row>
    <row r="57" spans="1:25" x14ac:dyDescent="0.2">
      <c r="A57" s="3" t="s">
        <v>402</v>
      </c>
      <c r="B57" t="s">
        <v>300</v>
      </c>
      <c r="D57" s="3" t="s">
        <v>243</v>
      </c>
      <c r="E57" s="3" t="s">
        <v>244</v>
      </c>
      <c r="F57">
        <f t="shared" si="3"/>
        <v>-0.97479598381249255</v>
      </c>
      <c r="G57">
        <f t="shared" si="4"/>
        <v>0.7321214987556165</v>
      </c>
      <c r="H57">
        <f t="shared" si="5"/>
        <v>0.25884403821127744</v>
      </c>
      <c r="K57" s="2">
        <v>4</v>
      </c>
      <c r="L57" s="2">
        <v>-1.0308304471424661</v>
      </c>
      <c r="M57" s="2">
        <v>-0.21626729218971569</v>
      </c>
      <c r="N57" s="2">
        <v>-1.6772902121052955</v>
      </c>
      <c r="O57" s="2">
        <v>6.4188308534094185</v>
      </c>
      <c r="P57" s="2">
        <v>5.520139339408785</v>
      </c>
      <c r="Q57" s="2">
        <v>5.9315412386504427</v>
      </c>
      <c r="R57" s="2">
        <v>4.7123206407416305</v>
      </c>
      <c r="S57" s="2">
        <v>5.238901475932467</v>
      </c>
      <c r="T57" s="2">
        <v>3.1060132376221192</v>
      </c>
      <c r="U57" s="2">
        <v>4.0172092900322234</v>
      </c>
      <c r="V57" s="2">
        <v>5.9036649733968405</v>
      </c>
      <c r="W57" s="2">
        <v>5.5722833666504101</v>
      </c>
      <c r="X57" s="2">
        <v>5.7252503604315574</v>
      </c>
      <c r="Y57" s="2">
        <v>5.7646593165394062</v>
      </c>
    </row>
    <row r="58" spans="1:25" x14ac:dyDescent="0.2">
      <c r="A58" s="3" t="s">
        <v>403</v>
      </c>
      <c r="B58" s="3" t="s">
        <v>575</v>
      </c>
      <c r="D58" s="3" t="s">
        <v>232</v>
      </c>
      <c r="E58" s="3" t="s">
        <v>233</v>
      </c>
      <c r="F58">
        <f t="shared" si="3"/>
        <v>-1.4275261858018065</v>
      </c>
      <c r="G58">
        <f t="shared" si="4"/>
        <v>1.8150074843316735</v>
      </c>
      <c r="H58">
        <f t="shared" si="5"/>
        <v>0.64170205003763137</v>
      </c>
      <c r="J58" s="3" t="s">
        <v>28</v>
      </c>
      <c r="K58" s="2">
        <v>5</v>
      </c>
      <c r="L58" s="2">
        <v>-3.2342430472727552</v>
      </c>
      <c r="M58" s="2">
        <v>0.39565984021302947</v>
      </c>
      <c r="N58" s="2">
        <v>-1.4439953503456939</v>
      </c>
      <c r="O58" s="2">
        <v>4.9322974424565924</v>
      </c>
      <c r="P58" s="2">
        <v>1.9996392811480423</v>
      </c>
      <c r="Q58" s="2">
        <v>1.814755482809874</v>
      </c>
      <c r="R58" s="2">
        <v>1.2797684215935949</v>
      </c>
      <c r="S58" s="2">
        <v>3.2241946639704335</v>
      </c>
      <c r="T58" s="2">
        <v>1.3521935377450318</v>
      </c>
      <c r="U58" s="2">
        <v>2.2082050895044474</v>
      </c>
      <c r="V58" s="2">
        <v>2.5038575325774288</v>
      </c>
      <c r="W58" s="2">
        <v>2.7413591173188214</v>
      </c>
      <c r="X58" s="2">
        <v>3.2158338837337324</v>
      </c>
      <c r="Y58" s="2">
        <v>2.7413591173188214</v>
      </c>
    </row>
    <row r="59" spans="1:25" x14ac:dyDescent="0.2">
      <c r="B59" s="3"/>
      <c r="C59" s="3"/>
      <c r="D59" s="2"/>
      <c r="G59" s="2"/>
      <c r="H59" s="2"/>
    </row>
    <row r="60" spans="1:25" x14ac:dyDescent="0.2">
      <c r="A60" s="3" t="s">
        <v>404</v>
      </c>
      <c r="B60" s="3"/>
      <c r="D60" s="3" t="s">
        <v>210</v>
      </c>
      <c r="E60" s="3" t="s">
        <v>209</v>
      </c>
      <c r="F60">
        <f t="shared" ref="F60:F91" si="6">AVERAGE(L60:N60)</f>
        <v>-1.0340054283304971</v>
      </c>
      <c r="G60">
        <f t="shared" ref="G60:G91" si="7">STDEV(L60:N60)</f>
        <v>0.44635640726883402</v>
      </c>
      <c r="H60">
        <f t="shared" ref="H60:H91" si="8">G60/SQRT(8)</f>
        <v>0.15781082120292844</v>
      </c>
      <c r="K60" s="2">
        <v>6</v>
      </c>
      <c r="L60" s="2">
        <v>-0.75889237331434933</v>
      </c>
      <c r="M60" s="2">
        <v>-1.5490121479562895</v>
      </c>
      <c r="N60" s="2">
        <v>-0.79411176372085235</v>
      </c>
      <c r="O60" s="2">
        <v>6.807767061766417</v>
      </c>
      <c r="P60" s="2">
        <v>6.2167846528344626</v>
      </c>
      <c r="Q60" s="2">
        <v>5.8100060131261113</v>
      </c>
      <c r="R60" s="2">
        <v>6.1198333993956293</v>
      </c>
      <c r="S60" s="2">
        <v>6.6500033826627138</v>
      </c>
      <c r="T60" s="2">
        <v>5.7832470973781165</v>
      </c>
      <c r="U60" s="2">
        <v>5.9285361405056056</v>
      </c>
      <c r="V60" s="2">
        <v>6.7951175473262984</v>
      </c>
      <c r="W60" s="2">
        <v>6.4639656968806873</v>
      </c>
      <c r="X60" s="2">
        <v>5.2097262821183721</v>
      </c>
      <c r="Y60" s="2">
        <v>4.0646242191109678</v>
      </c>
    </row>
    <row r="61" spans="1:25" x14ac:dyDescent="0.2">
      <c r="A61" s="3" t="s">
        <v>405</v>
      </c>
      <c r="B61" s="3"/>
      <c r="D61" s="3" t="s">
        <v>208</v>
      </c>
      <c r="E61" s="3" t="s">
        <v>209</v>
      </c>
      <c r="F61">
        <f t="shared" si="6"/>
        <v>-1.2227026257887463</v>
      </c>
      <c r="G61">
        <f t="shared" si="7"/>
        <v>0.57945599175007156</v>
      </c>
      <c r="H61">
        <f t="shared" si="8"/>
        <v>0.20486863058282587</v>
      </c>
      <c r="K61" s="2">
        <v>7</v>
      </c>
      <c r="L61" s="2">
        <v>-0.87401741308916625</v>
      </c>
      <c r="M61" s="2">
        <v>-0.90249168275430114</v>
      </c>
      <c r="N61" s="2">
        <v>-1.8915987815227719</v>
      </c>
      <c r="O61" s="2">
        <v>5.0040069260302911</v>
      </c>
      <c r="P61" s="2">
        <v>4.0257375614136084</v>
      </c>
      <c r="Q61" s="2">
        <v>3.8875252707415875</v>
      </c>
      <c r="R61" s="2">
        <v>4.476705706668179</v>
      </c>
      <c r="S61" s="2">
        <v>4.22635438748887</v>
      </c>
      <c r="T61" s="2">
        <v>1.7329203821082573</v>
      </c>
      <c r="U61" s="2">
        <v>2.9365908298239383</v>
      </c>
      <c r="V61" s="2">
        <v>6.1824936749453681</v>
      </c>
      <c r="W61" s="2">
        <v>5.441715853754185</v>
      </c>
      <c r="X61" s="2">
        <v>5.0011717137764338</v>
      </c>
      <c r="Y61" s="2">
        <v>5.3971184090425819</v>
      </c>
    </row>
    <row r="62" spans="1:25" x14ac:dyDescent="0.2">
      <c r="A62" s="3" t="s">
        <v>406</v>
      </c>
      <c r="B62" s="3"/>
      <c r="D62" s="3" t="s">
        <v>211</v>
      </c>
      <c r="E62" s="3" t="s">
        <v>212</v>
      </c>
      <c r="F62">
        <f t="shared" si="6"/>
        <v>-0.86222635657565527</v>
      </c>
      <c r="G62">
        <f t="shared" si="7"/>
        <v>0.33783286043569266</v>
      </c>
      <c r="H62">
        <f t="shared" si="8"/>
        <v>0.11944195326086338</v>
      </c>
      <c r="K62" s="2">
        <v>6</v>
      </c>
      <c r="L62" s="2">
        <v>-0.80172830765779723</v>
      </c>
      <c r="M62" s="2">
        <v>-1.2262208396523937</v>
      </c>
      <c r="N62" s="2">
        <v>-0.55872992241677433</v>
      </c>
      <c r="O62" s="2">
        <v>6.3957997296994717</v>
      </c>
      <c r="P62" s="2">
        <v>5.5738592215759493</v>
      </c>
      <c r="Q62" s="2">
        <v>6.1831490256803381</v>
      </c>
      <c r="R62" s="2">
        <v>5.0252060188687357</v>
      </c>
      <c r="S62" s="2">
        <v>6.2715190538083796</v>
      </c>
      <c r="T62" s="2">
        <v>5.799139126085894</v>
      </c>
      <c r="U62" s="2">
        <v>5.6264391366973152</v>
      </c>
      <c r="V62" s="2">
        <v>5.3246666146942916</v>
      </c>
      <c r="W62" s="2">
        <v>3.7466352404515129</v>
      </c>
      <c r="X62" s="2">
        <v>4.1293654543062583</v>
      </c>
      <c r="Y62" s="2">
        <v>4.4193366303679209</v>
      </c>
    </row>
    <row r="63" spans="1:25" x14ac:dyDescent="0.2">
      <c r="A63" s="3" t="s">
        <v>407</v>
      </c>
      <c r="B63" s="3"/>
      <c r="C63" s="3" t="s">
        <v>148</v>
      </c>
      <c r="D63" s="3" t="s">
        <v>149</v>
      </c>
      <c r="E63" s="3" t="s">
        <v>150</v>
      </c>
      <c r="F63">
        <f t="shared" si="6"/>
        <v>-1.8525458425631107</v>
      </c>
      <c r="G63">
        <f t="shared" si="7"/>
        <v>0.14628847155249625</v>
      </c>
      <c r="H63">
        <f t="shared" si="8"/>
        <v>5.1720785122092716E-2</v>
      </c>
      <c r="K63" s="2">
        <v>8</v>
      </c>
      <c r="L63" s="2">
        <v>-1.7308456625175019</v>
      </c>
      <c r="M63" s="2">
        <v>-1.8119458633803431</v>
      </c>
      <c r="N63" s="2">
        <v>-2.0148460017914869</v>
      </c>
      <c r="O63" s="2">
        <v>6.5220086548477187</v>
      </c>
      <c r="P63" s="2">
        <v>4.086359181824899</v>
      </c>
      <c r="Q63" s="2">
        <v>4.7746816533732543</v>
      </c>
      <c r="R63" s="2">
        <v>5.512448141792496</v>
      </c>
      <c r="S63" s="2">
        <v>4.1192731657308759</v>
      </c>
      <c r="T63" s="2">
        <v>1.7415748474187958</v>
      </c>
      <c r="U63" s="2">
        <v>2.4672794804599825</v>
      </c>
      <c r="V63" s="2">
        <v>5.0625966590277667</v>
      </c>
      <c r="W63" s="2">
        <v>4.3446864924655202</v>
      </c>
      <c r="X63" s="2">
        <v>2.4554916206284685</v>
      </c>
      <c r="Y63" s="2">
        <v>2.9517742738482831</v>
      </c>
    </row>
    <row r="64" spans="1:25" x14ac:dyDescent="0.2">
      <c r="A64" s="3" t="s">
        <v>408</v>
      </c>
      <c r="C64" s="3" t="s">
        <v>151</v>
      </c>
      <c r="D64" s="3" t="s">
        <v>409</v>
      </c>
      <c r="E64" s="3" t="s">
        <v>410</v>
      </c>
      <c r="F64">
        <f t="shared" si="6"/>
        <v>-0.51563238639542119</v>
      </c>
      <c r="G64">
        <f t="shared" si="7"/>
        <v>1.0620507796702388</v>
      </c>
      <c r="H64">
        <f t="shared" si="8"/>
        <v>0.3754916541346428</v>
      </c>
      <c r="K64" s="2">
        <v>6</v>
      </c>
      <c r="L64" s="2">
        <v>-1.1615626279032885</v>
      </c>
      <c r="M64" s="2">
        <v>-1.0954587426323557</v>
      </c>
      <c r="N64" s="2">
        <v>0.71012421134938009</v>
      </c>
      <c r="O64" s="2">
        <v>4.6174748119084175</v>
      </c>
      <c r="P64" s="2">
        <v>3.9813046903632738</v>
      </c>
      <c r="Q64" s="2">
        <v>3.219555769166913</v>
      </c>
      <c r="R64" s="2">
        <v>3.1668760924851997</v>
      </c>
      <c r="S64" s="2">
        <v>2.0597013721463018</v>
      </c>
      <c r="T64" s="2">
        <v>2.8507994231254834</v>
      </c>
      <c r="U64" s="2">
        <v>2.6888517438658806</v>
      </c>
      <c r="V64" s="2">
        <v>5.1334813279209035</v>
      </c>
      <c r="W64" s="2">
        <v>4.4360951944343876</v>
      </c>
      <c r="X64" s="2">
        <v>3.4628376014290243</v>
      </c>
      <c r="Y64" s="2">
        <v>4.2151349600022314</v>
      </c>
    </row>
    <row r="65" spans="1:25" x14ac:dyDescent="0.2">
      <c r="A65" s="3" t="s">
        <v>411</v>
      </c>
      <c r="C65" s="3" t="s">
        <v>151</v>
      </c>
      <c r="D65" s="3" t="s">
        <v>152</v>
      </c>
      <c r="E65" s="3" t="s">
        <v>153</v>
      </c>
      <c r="F65">
        <f t="shared" si="6"/>
        <v>-0.96203738829854524</v>
      </c>
      <c r="G65">
        <f t="shared" si="7"/>
        <v>0.26630258777079446</v>
      </c>
      <c r="H65">
        <f t="shared" si="8"/>
        <v>9.415218283012726E-2</v>
      </c>
      <c r="K65" s="2">
        <v>6</v>
      </c>
      <c r="L65" s="2">
        <v>-1.2669163862662753</v>
      </c>
      <c r="M65" s="2">
        <v>-0.77490400365644951</v>
      </c>
      <c r="N65" s="2">
        <v>-0.84429177497291086</v>
      </c>
      <c r="O65" s="2">
        <v>5.4296159642017354</v>
      </c>
      <c r="P65" s="2">
        <v>4.0129261744442699</v>
      </c>
      <c r="Q65" s="2">
        <v>4.1062645563303395</v>
      </c>
      <c r="R65" s="2">
        <v>4.3689080030317715</v>
      </c>
      <c r="S65" s="2">
        <v>3.9978343327818857</v>
      </c>
      <c r="T65" s="2">
        <v>2.1667154449664223</v>
      </c>
      <c r="U65" s="2">
        <v>4.1403696706515269</v>
      </c>
      <c r="V65" s="2">
        <v>5.7490783254497799</v>
      </c>
      <c r="W65" s="2">
        <v>5.0876749866872171</v>
      </c>
      <c r="X65" s="2">
        <v>5.2518705487019348</v>
      </c>
      <c r="Y65" s="2">
        <v>4.5829774299908399</v>
      </c>
    </row>
    <row r="66" spans="1:25" x14ac:dyDescent="0.2">
      <c r="A66" s="3" t="s">
        <v>412</v>
      </c>
      <c r="C66" s="3" t="s">
        <v>46</v>
      </c>
      <c r="D66" s="3" t="s">
        <v>47</v>
      </c>
      <c r="E66" s="3" t="s">
        <v>48</v>
      </c>
      <c r="F66">
        <f t="shared" si="6"/>
        <v>-0.89834529123441387</v>
      </c>
      <c r="G66">
        <f t="shared" si="7"/>
        <v>0.70905465151740277</v>
      </c>
      <c r="H66">
        <f t="shared" si="8"/>
        <v>0.25068867615990992</v>
      </c>
      <c r="K66" s="2">
        <v>5</v>
      </c>
      <c r="L66" s="2">
        <v>-1.6184103522164406</v>
      </c>
      <c r="M66" s="2">
        <v>-0.20083945838723158</v>
      </c>
      <c r="N66" s="2">
        <v>-0.87578606309956941</v>
      </c>
      <c r="O66" s="2">
        <v>5.6784663381139513</v>
      </c>
      <c r="P66" s="2">
        <v>4.4302852729777804</v>
      </c>
      <c r="Q66" s="2">
        <v>3.5676671273166471</v>
      </c>
      <c r="R66" s="2">
        <v>4.182215557398103</v>
      </c>
      <c r="S66" s="2">
        <v>3.5916794169357367</v>
      </c>
      <c r="T66" s="2">
        <v>2.7156737655481873</v>
      </c>
      <c r="U66" s="2">
        <v>2.7161129421241474</v>
      </c>
      <c r="V66" s="2">
        <v>5.2520977030374434</v>
      </c>
      <c r="W66" s="2">
        <v>5.3064809900819467</v>
      </c>
      <c r="X66" s="2">
        <v>4.7438380679821917</v>
      </c>
      <c r="Y66" s="2">
        <v>5.1034556758864982</v>
      </c>
    </row>
    <row r="67" spans="1:25" x14ac:dyDescent="0.2">
      <c r="A67" s="3" t="s">
        <v>413</v>
      </c>
      <c r="D67" s="3" t="s">
        <v>213</v>
      </c>
      <c r="E67" s="3" t="s">
        <v>214</v>
      </c>
      <c r="F67">
        <f t="shared" si="6"/>
        <v>-0.91820989032999645</v>
      </c>
      <c r="G67">
        <f t="shared" si="7"/>
        <v>5.6399505666250807E-2</v>
      </c>
      <c r="H67">
        <f t="shared" si="8"/>
        <v>1.9940236456087525E-2</v>
      </c>
      <c r="K67" s="2">
        <v>6</v>
      </c>
      <c r="L67" s="2">
        <v>-0.89680016159542852</v>
      </c>
      <c r="M67" s="2">
        <v>-0.87565011468130327</v>
      </c>
      <c r="N67" s="2">
        <v>-0.98217939471325733</v>
      </c>
      <c r="O67" s="2">
        <v>6.0484541779835217</v>
      </c>
      <c r="P67" s="2">
        <v>4.9869569625244008</v>
      </c>
      <c r="Q67" s="2">
        <v>6.2431930288263269</v>
      </c>
      <c r="R67" s="2">
        <v>4.2248120578135513</v>
      </c>
      <c r="S67" s="2">
        <v>6.0751261206719844</v>
      </c>
      <c r="T67" s="2">
        <v>4.5507775625491602</v>
      </c>
      <c r="U67" s="2">
        <v>5.6351158893682944</v>
      </c>
      <c r="V67" s="2">
        <v>6.2650617705780727</v>
      </c>
      <c r="W67" s="2">
        <v>5.3790663992809042</v>
      </c>
      <c r="X67" s="2">
        <v>5.2582550848796972</v>
      </c>
      <c r="Y67" s="2">
        <v>5.5309134835297069</v>
      </c>
    </row>
    <row r="68" spans="1:25" x14ac:dyDescent="0.2">
      <c r="A68" s="3" t="s">
        <v>414</v>
      </c>
      <c r="C68" s="3" t="s">
        <v>35</v>
      </c>
      <c r="D68" s="3" t="s">
        <v>36</v>
      </c>
      <c r="E68" s="3" t="s">
        <v>37</v>
      </c>
      <c r="F68">
        <f t="shared" si="6"/>
        <v>-1.7369581316514886</v>
      </c>
      <c r="G68">
        <f t="shared" si="7"/>
        <v>1.2473804231032417</v>
      </c>
      <c r="H68">
        <f t="shared" si="8"/>
        <v>0.44101557794782348</v>
      </c>
      <c r="K68" s="2">
        <v>6</v>
      </c>
      <c r="L68" s="2">
        <v>-2.2480397414047295</v>
      </c>
      <c r="M68" s="2">
        <v>-0.31520353373765331</v>
      </c>
      <c r="N68" s="2">
        <v>-2.6476311198120839</v>
      </c>
      <c r="O68" s="2">
        <v>5.9304298451972643</v>
      </c>
      <c r="P68" s="2">
        <v>3.6150631139306832</v>
      </c>
      <c r="Q68" s="2">
        <v>2.6447792192629533</v>
      </c>
      <c r="R68" s="2">
        <v>4.7873279781839679</v>
      </c>
      <c r="S68" s="2">
        <v>4.9279438476625934</v>
      </c>
      <c r="T68" s="2">
        <v>2.1394694950387958</v>
      </c>
      <c r="U68" s="2">
        <v>2.4211559606622233</v>
      </c>
      <c r="V68" s="2">
        <v>6.2260075070424392</v>
      </c>
      <c r="W68" s="2">
        <v>6.2506016125885226</v>
      </c>
      <c r="X68" s="2">
        <v>5.3770543203635803</v>
      </c>
      <c r="Y68" s="2">
        <v>6.1047559869622567</v>
      </c>
    </row>
    <row r="69" spans="1:25" x14ac:dyDescent="0.2">
      <c r="A69" s="3" t="s">
        <v>415</v>
      </c>
      <c r="C69" s="3" t="s">
        <v>39</v>
      </c>
      <c r="D69" s="3" t="s">
        <v>40</v>
      </c>
      <c r="E69" s="3" t="s">
        <v>41</v>
      </c>
      <c r="F69">
        <f t="shared" si="6"/>
        <v>-0.79142638694947143</v>
      </c>
      <c r="G69">
        <f t="shared" si="7"/>
        <v>0.49882981855205233</v>
      </c>
      <c r="H69">
        <f t="shared" si="8"/>
        <v>0.17636297367810563</v>
      </c>
      <c r="K69" s="2">
        <v>6</v>
      </c>
      <c r="L69" s="2">
        <v>-1.1820671427332494</v>
      </c>
      <c r="M69" s="2">
        <v>-0.22952581617042891</v>
      </c>
      <c r="N69" s="2">
        <v>-0.96268620194473564</v>
      </c>
      <c r="O69" s="2">
        <v>6.5560614904998449</v>
      </c>
      <c r="P69" s="2">
        <v>5.9264739112560729</v>
      </c>
      <c r="Q69" s="2">
        <v>5.1010196836812023</v>
      </c>
      <c r="R69" s="2">
        <v>5.0944894483625109</v>
      </c>
      <c r="S69" s="2">
        <v>5.6951308323266581</v>
      </c>
      <c r="T69" s="2">
        <v>4.9577289116463223</v>
      </c>
      <c r="U69" s="2">
        <v>4.5071603491175232</v>
      </c>
      <c r="V69" s="2">
        <v>5.9244799923590223</v>
      </c>
      <c r="W69" s="2">
        <v>5.1336868136910079</v>
      </c>
      <c r="X69" s="2">
        <v>6.1744663431425701</v>
      </c>
      <c r="Y69" s="2">
        <v>5.7767093717322018</v>
      </c>
    </row>
    <row r="70" spans="1:25" x14ac:dyDescent="0.2">
      <c r="A70" s="3" t="s">
        <v>416</v>
      </c>
      <c r="C70" s="3" t="s">
        <v>417</v>
      </c>
      <c r="D70" s="3" t="s">
        <v>418</v>
      </c>
      <c r="E70" s="3" t="s">
        <v>419</v>
      </c>
      <c r="F70">
        <f t="shared" si="6"/>
        <v>-0.62796958795287727</v>
      </c>
      <c r="G70">
        <f t="shared" si="7"/>
        <v>0.94327584763538563</v>
      </c>
      <c r="H70">
        <f t="shared" si="8"/>
        <v>0.33349837419623485</v>
      </c>
      <c r="K70" s="2">
        <v>4</v>
      </c>
      <c r="L70" s="2">
        <v>-1.7168965506646017</v>
      </c>
      <c r="M70" s="2">
        <v>-6.2342998559219355E-2</v>
      </c>
      <c r="N70" s="2">
        <v>-0.10466921463481065</v>
      </c>
      <c r="O70" s="2">
        <v>5.4533200264332704</v>
      </c>
      <c r="P70" s="2">
        <v>4.73210635791418</v>
      </c>
      <c r="Q70" s="2">
        <v>3.4672794804599825</v>
      </c>
      <c r="R70" s="2">
        <v>3.0098845889318442</v>
      </c>
      <c r="S70" s="2">
        <v>4.3860521597063071</v>
      </c>
      <c r="T70" s="2">
        <v>3.2960168225332223</v>
      </c>
      <c r="U70" s="2">
        <v>5.266749067609771</v>
      </c>
      <c r="V70" s="2">
        <v>4.9224833138936326</v>
      </c>
      <c r="W70" s="2">
        <v>4.564683016963639</v>
      </c>
      <c r="X70" s="2">
        <v>4.9866384717308527</v>
      </c>
      <c r="Y70" s="2">
        <v>5.0290994573087477</v>
      </c>
    </row>
    <row r="71" spans="1:25" x14ac:dyDescent="0.2">
      <c r="A71" s="3" t="s">
        <v>420</v>
      </c>
      <c r="B71" s="3"/>
      <c r="C71" s="3" t="s">
        <v>49</v>
      </c>
      <c r="D71" s="3" t="s">
        <v>50</v>
      </c>
      <c r="E71" s="3" t="s">
        <v>51</v>
      </c>
      <c r="F71">
        <f t="shared" si="6"/>
        <v>-0.71811282597330883</v>
      </c>
      <c r="G71">
        <f t="shared" si="7"/>
        <v>0.84317475820771592</v>
      </c>
      <c r="H71">
        <f t="shared" si="8"/>
        <v>0.29810729462700175</v>
      </c>
      <c r="K71" s="2">
        <v>4</v>
      </c>
      <c r="L71" s="2">
        <v>-1.1150716874646369</v>
      </c>
      <c r="M71" s="2">
        <v>0.25027661223509223</v>
      </c>
      <c r="N71" s="2">
        <v>-1.2895434026903818</v>
      </c>
      <c r="O71" s="2">
        <v>6.6405341693910946</v>
      </c>
      <c r="P71" s="2">
        <v>4.4144738364309282</v>
      </c>
      <c r="Q71" s="2">
        <v>6.1925098189419474</v>
      </c>
      <c r="R71" s="2">
        <v>5.9694037904064983</v>
      </c>
      <c r="S71" s="2">
        <v>6.2308370510301865</v>
      </c>
      <c r="T71" s="2">
        <v>5.1001787317522362</v>
      </c>
      <c r="U71" s="2">
        <v>4.7824085649273735</v>
      </c>
      <c r="V71" s="2">
        <v>6.0446126929579762</v>
      </c>
      <c r="W71" s="2">
        <v>6.0749121217631892</v>
      </c>
      <c r="X71" s="2">
        <v>6.1309514560814113</v>
      </c>
      <c r="Y71" s="2">
        <v>6.6788043377346042</v>
      </c>
    </row>
    <row r="72" spans="1:25" x14ac:dyDescent="0.2">
      <c r="A72" s="3" t="s">
        <v>421</v>
      </c>
      <c r="C72" s="3" t="s">
        <v>49</v>
      </c>
      <c r="D72" s="3" t="s">
        <v>52</v>
      </c>
      <c r="E72" s="3" t="s">
        <v>53</v>
      </c>
      <c r="F72">
        <f t="shared" si="6"/>
        <v>-0.70916677688558494</v>
      </c>
      <c r="G72">
        <f t="shared" si="7"/>
        <v>0.19130230039528204</v>
      </c>
      <c r="H72">
        <f t="shared" si="8"/>
        <v>6.7635576933044936E-2</v>
      </c>
      <c r="K72" s="2">
        <v>4</v>
      </c>
      <c r="L72" s="2">
        <v>-0.74120946173859992</v>
      </c>
      <c r="M72" s="2">
        <v>-0.88242438177516047</v>
      </c>
      <c r="N72" s="2">
        <v>-0.50386648714299442</v>
      </c>
      <c r="O72" s="2">
        <v>6.2883585621936602</v>
      </c>
      <c r="P72" s="2">
        <v>5.2859569948894229</v>
      </c>
      <c r="Q72" s="2">
        <v>5.7589427168723581</v>
      </c>
      <c r="R72" s="2">
        <v>5.5965475896034009</v>
      </c>
      <c r="S72" s="2">
        <v>6.1144503190278812</v>
      </c>
      <c r="T72" s="2">
        <v>5.5854132724920129</v>
      </c>
      <c r="U72" s="2">
        <v>5.6357543912777599</v>
      </c>
      <c r="V72" s="2">
        <v>5.7826706586770067</v>
      </c>
      <c r="W72" s="2">
        <v>4.8613102737414424</v>
      </c>
      <c r="X72" s="2">
        <v>4.5980078224620948</v>
      </c>
      <c r="Y72" s="2">
        <v>5.2414207345020012</v>
      </c>
    </row>
    <row r="73" spans="1:25" x14ac:dyDescent="0.2">
      <c r="A73" s="3" t="s">
        <v>422</v>
      </c>
      <c r="D73" s="3" t="s">
        <v>260</v>
      </c>
      <c r="E73" s="3" t="s">
        <v>261</v>
      </c>
      <c r="F73">
        <f t="shared" si="6"/>
        <v>-1.3163379481828523</v>
      </c>
      <c r="G73">
        <f t="shared" si="7"/>
        <v>0.80843298090397275</v>
      </c>
      <c r="H73">
        <f t="shared" si="8"/>
        <v>0.28582422146602687</v>
      </c>
      <c r="K73" s="2">
        <v>5</v>
      </c>
      <c r="L73" s="2">
        <v>-1.9583171724690138</v>
      </c>
      <c r="M73" s="2">
        <v>-0.40844042903732958</v>
      </c>
      <c r="N73" s="2">
        <v>-1.5822562430422138</v>
      </c>
      <c r="O73" s="2">
        <v>5.3616981877203687</v>
      </c>
      <c r="P73" s="2">
        <v>3.6972178034227827</v>
      </c>
      <c r="Q73" s="2">
        <v>3.6857159359906513</v>
      </c>
      <c r="R73" s="2">
        <v>2.8272093063406292</v>
      </c>
      <c r="S73" s="2">
        <v>4.8843048590584157</v>
      </c>
      <c r="T73" s="2">
        <v>2.4903134003021146</v>
      </c>
      <c r="U73" s="2">
        <v>4.1137838317302897</v>
      </c>
      <c r="V73" s="2">
        <v>5.2968611586415077</v>
      </c>
      <c r="W73" s="2">
        <v>5.193574640446597</v>
      </c>
      <c r="X73" s="2">
        <v>4.6992739936174557</v>
      </c>
      <c r="Y73" s="2">
        <v>4.7724135547484821</v>
      </c>
    </row>
    <row r="74" spans="1:25" x14ac:dyDescent="0.2">
      <c r="A74" s="3" t="s">
        <v>423</v>
      </c>
      <c r="D74" s="3" t="s">
        <v>33</v>
      </c>
      <c r="E74" s="3" t="s">
        <v>34</v>
      </c>
      <c r="F74">
        <f t="shared" si="6"/>
        <v>-0.84035303153223173</v>
      </c>
      <c r="G74">
        <f t="shared" si="7"/>
        <v>0.42770515772412543</v>
      </c>
      <c r="H74">
        <f t="shared" si="8"/>
        <v>0.15121660868759546</v>
      </c>
      <c r="K74" s="2">
        <v>5</v>
      </c>
      <c r="L74" s="2">
        <v>-1.0468013789042048</v>
      </c>
      <c r="M74" s="2">
        <v>-0.34858540873874189</v>
      </c>
      <c r="N74" s="2">
        <v>-1.1256723069537482</v>
      </c>
      <c r="O74" s="2">
        <v>6.3920597756594244</v>
      </c>
      <c r="P74" s="2">
        <v>5.2197493545467255</v>
      </c>
      <c r="Q74" s="2">
        <v>5.4834611047228332</v>
      </c>
      <c r="R74" s="2">
        <v>5.3325647309960988</v>
      </c>
      <c r="S74" s="2">
        <v>5.4015622072560685</v>
      </c>
      <c r="T74" s="2">
        <v>3.8221182747293447</v>
      </c>
      <c r="U74" s="2">
        <v>4.7296615258752954</v>
      </c>
      <c r="V74" s="2">
        <v>6.1029100351633874</v>
      </c>
      <c r="W74" s="2">
        <v>5.6796208433756998</v>
      </c>
      <c r="X74" s="2">
        <v>5.9588426752432406</v>
      </c>
      <c r="Y74" s="2">
        <v>5.6245103606549973</v>
      </c>
    </row>
    <row r="75" spans="1:25" x14ac:dyDescent="0.2">
      <c r="A75" s="3" t="s">
        <v>424</v>
      </c>
      <c r="B75" s="3"/>
      <c r="C75" s="3" t="s">
        <v>25</v>
      </c>
      <c r="D75" s="3" t="s">
        <v>425</v>
      </c>
      <c r="E75" s="3" t="s">
        <v>426</v>
      </c>
      <c r="F75">
        <f t="shared" si="6"/>
        <v>-0.62354810755752965</v>
      </c>
      <c r="G75">
        <f t="shared" si="7"/>
        <v>0.27352715330888105</v>
      </c>
      <c r="H75">
        <f t="shared" si="8"/>
        <v>9.6706452471681095E-2</v>
      </c>
      <c r="K75" s="2">
        <v>5</v>
      </c>
      <c r="L75" s="2">
        <v>-0.65060815847178621</v>
      </c>
      <c r="M75" s="2">
        <v>-0.33749667224303137</v>
      </c>
      <c r="N75" s="2">
        <v>-0.88253949195777126</v>
      </c>
      <c r="O75" s="2">
        <v>6.6082917899870557</v>
      </c>
      <c r="P75" s="2">
        <v>5.5349642498046547</v>
      </c>
      <c r="Q75" s="2">
        <v>6.5095058344645498</v>
      </c>
      <c r="R75" s="2">
        <v>5.8285808102766046</v>
      </c>
      <c r="S75" s="2">
        <v>6.2785237980785826</v>
      </c>
      <c r="T75" s="2">
        <v>5.2591218060576796</v>
      </c>
      <c r="U75" s="2">
        <v>5.5328468061839438</v>
      </c>
      <c r="V75" s="2">
        <v>6.8805018711279899</v>
      </c>
      <c r="W75" s="2">
        <v>6.9175033632278247</v>
      </c>
      <c r="X75" s="2">
        <v>6.1272411897544732</v>
      </c>
      <c r="Y75" s="2">
        <v>6.5842710436725795</v>
      </c>
    </row>
    <row r="76" spans="1:25" x14ac:dyDescent="0.2">
      <c r="A76" s="3" t="s">
        <v>427</v>
      </c>
      <c r="C76" s="3" t="s">
        <v>29</v>
      </c>
      <c r="D76" s="3" t="s">
        <v>63</v>
      </c>
      <c r="E76" s="3" t="s">
        <v>64</v>
      </c>
      <c r="F76">
        <f t="shared" si="6"/>
        <v>-1.6347962188132794</v>
      </c>
      <c r="G76">
        <f t="shared" si="7"/>
        <v>1.0289907236542304</v>
      </c>
      <c r="H76">
        <f t="shared" si="8"/>
        <v>0.36380315923697953</v>
      </c>
      <c r="K76" s="2">
        <v>6</v>
      </c>
      <c r="L76" s="2">
        <v>-2.2862400438330743</v>
      </c>
      <c r="M76" s="2">
        <v>-0.44852935309109232</v>
      </c>
      <c r="N76" s="2">
        <v>-2.1696192595156716</v>
      </c>
      <c r="O76" s="2">
        <v>5.6302307158596898</v>
      </c>
      <c r="P76" s="2">
        <v>2.5616927213983089</v>
      </c>
      <c r="Q76" s="2">
        <v>5.0166300286382457</v>
      </c>
      <c r="R76" s="2">
        <v>2.4536492660432909</v>
      </c>
      <c r="S76" s="2">
        <v>5.032100843167024</v>
      </c>
      <c r="T76" s="2">
        <v>2.4289463447694826</v>
      </c>
      <c r="U76" s="2">
        <v>3.2960168225332223</v>
      </c>
      <c r="V76" s="2">
        <v>5.9177181654180222</v>
      </c>
      <c r="W76" s="2">
        <v>5.9759281950931324</v>
      </c>
      <c r="X76" s="2">
        <v>5.1100708658522525</v>
      </c>
      <c r="Y76" s="2">
        <v>5.3215673760354045</v>
      </c>
    </row>
    <row r="77" spans="1:25" x14ac:dyDescent="0.2">
      <c r="A77" s="3" t="s">
        <v>428</v>
      </c>
      <c r="C77" s="3" t="s">
        <v>14</v>
      </c>
      <c r="D77" s="3" t="s">
        <v>429</v>
      </c>
      <c r="E77" s="3" t="s">
        <v>430</v>
      </c>
      <c r="F77">
        <f t="shared" si="6"/>
        <v>-0.5223752534944619</v>
      </c>
      <c r="G77">
        <f t="shared" si="7"/>
        <v>0.73860363596150191</v>
      </c>
      <c r="H77">
        <f t="shared" si="8"/>
        <v>0.26113581979870903</v>
      </c>
      <c r="K77" s="2">
        <v>5</v>
      </c>
      <c r="L77" s="2">
        <v>-1.1738036799104012</v>
      </c>
      <c r="M77" s="2">
        <v>-0.67338536838239593</v>
      </c>
      <c r="N77" s="2">
        <v>0.28006328780941131</v>
      </c>
      <c r="O77" s="2">
        <v>3.6473145095471358</v>
      </c>
      <c r="P77" s="2">
        <v>2.4441369565875917</v>
      </c>
      <c r="Q77" s="2">
        <v>2.5240636757772106</v>
      </c>
      <c r="R77" s="2">
        <v>2.4523318565454013</v>
      </c>
      <c r="S77" s="2">
        <v>2.9904103444286911</v>
      </c>
      <c r="T77" s="2">
        <v>3.532316959332765</v>
      </c>
      <c r="U77" s="2">
        <v>3.00863030514344</v>
      </c>
      <c r="V77" s="2">
        <v>5.2880262758396688</v>
      </c>
      <c r="W77" s="2">
        <v>4.9897294103334104</v>
      </c>
      <c r="X77" s="2">
        <v>4.5996748522425284</v>
      </c>
      <c r="Y77" s="2">
        <v>4.2545184597958796</v>
      </c>
    </row>
    <row r="78" spans="1:25" x14ac:dyDescent="0.2">
      <c r="A78" s="3" t="s">
        <v>431</v>
      </c>
      <c r="C78" s="3" t="s">
        <v>432</v>
      </c>
      <c r="D78" s="3" t="s">
        <v>433</v>
      </c>
      <c r="E78" s="3" t="s">
        <v>434</v>
      </c>
      <c r="F78">
        <f t="shared" si="6"/>
        <v>-0.51236965057118466</v>
      </c>
      <c r="G78">
        <f t="shared" si="7"/>
        <v>0.44966479144089405</v>
      </c>
      <c r="H78">
        <f t="shared" si="8"/>
        <v>0.1589805116443454</v>
      </c>
      <c r="K78" s="2">
        <v>4</v>
      </c>
      <c r="L78" s="2">
        <v>-0.91234212791656555</v>
      </c>
      <c r="M78" s="2">
        <v>-2.5651938763381892E-2</v>
      </c>
      <c r="N78" s="2">
        <v>-0.59911488503360677</v>
      </c>
      <c r="O78" s="2">
        <v>6.5637682784520326</v>
      </c>
      <c r="P78" s="2">
        <v>5.4956951626240684</v>
      </c>
      <c r="Q78" s="2">
        <v>5.7321334994551769</v>
      </c>
      <c r="R78" s="2">
        <v>5.7264497895271562</v>
      </c>
      <c r="S78" s="2">
        <v>6.2546318331668873</v>
      </c>
      <c r="T78" s="2">
        <v>6.0876113463316246</v>
      </c>
      <c r="U78" s="2">
        <v>5.2234225499349369</v>
      </c>
      <c r="V78" s="2">
        <v>6.7750637143142054</v>
      </c>
      <c r="W78" s="2">
        <v>6.8533844176364145</v>
      </c>
      <c r="X78" s="2">
        <v>6.6515109836467783</v>
      </c>
      <c r="Y78" s="2">
        <v>6.7433399253692787</v>
      </c>
    </row>
    <row r="79" spans="1:25" x14ac:dyDescent="0.2">
      <c r="A79" s="3" t="s">
        <v>435</v>
      </c>
      <c r="C79" s="3" t="s">
        <v>19</v>
      </c>
      <c r="D79" s="3" t="s">
        <v>436</v>
      </c>
      <c r="E79" s="3" t="s">
        <v>95</v>
      </c>
      <c r="F79">
        <f t="shared" si="6"/>
        <v>-0.5624009016844056</v>
      </c>
      <c r="G79">
        <f t="shared" si="7"/>
        <v>0.27605582105984972</v>
      </c>
      <c r="H79">
        <f t="shared" si="8"/>
        <v>9.7600471528719923E-2</v>
      </c>
      <c r="K79" s="2">
        <v>4</v>
      </c>
      <c r="L79" s="2">
        <v>-0.52460210181310063</v>
      </c>
      <c r="M79" s="2">
        <v>-0.85540840873702118</v>
      </c>
      <c r="N79" s="2">
        <v>-0.3071921945030951</v>
      </c>
      <c r="O79" s="2">
        <v>1.1731274334806563</v>
      </c>
      <c r="P79" s="2">
        <v>0.68706068833989231</v>
      </c>
      <c r="Q79" s="2">
        <v>0.52907129982911116</v>
      </c>
      <c r="R79" s="2">
        <v>0.72944400683366328</v>
      </c>
      <c r="S79" s="2">
        <v>-4.0971781056306167E-2</v>
      </c>
      <c r="T79" s="2">
        <v>-0.57132159005176986</v>
      </c>
      <c r="U79" s="2">
        <v>-0.12500636106703258</v>
      </c>
      <c r="V79" s="2">
        <v>1.1196881745191958</v>
      </c>
      <c r="W79" s="2">
        <v>0.23878685958711657</v>
      </c>
      <c r="X79" s="2">
        <v>0.17887395816979515</v>
      </c>
      <c r="Y79" s="2">
        <v>0.37517847958961231</v>
      </c>
    </row>
    <row r="80" spans="1:25" x14ac:dyDescent="0.2">
      <c r="A80" s="3" t="s">
        <v>437</v>
      </c>
      <c r="C80" s="3" t="s">
        <v>19</v>
      </c>
      <c r="D80" s="3" t="s">
        <v>94</v>
      </c>
      <c r="E80" s="3" t="s">
        <v>95</v>
      </c>
      <c r="F80">
        <f t="shared" si="6"/>
        <v>-0.87425581012084086</v>
      </c>
      <c r="G80">
        <f t="shared" si="7"/>
        <v>0.79373926967886432</v>
      </c>
      <c r="H80">
        <f t="shared" si="8"/>
        <v>0.28062921004199137</v>
      </c>
      <c r="K80" s="2">
        <v>4</v>
      </c>
      <c r="L80" s="2">
        <v>-0.4316218076395395</v>
      </c>
      <c r="M80" s="2">
        <v>-1.7906112154197669</v>
      </c>
      <c r="N80" s="2">
        <v>-0.40053440730321588</v>
      </c>
      <c r="O80" s="2">
        <v>1.7578766597478963</v>
      </c>
      <c r="P80" s="2">
        <v>1.2184712107432616</v>
      </c>
      <c r="Q80" s="2">
        <v>1.4211559606622235</v>
      </c>
      <c r="R80" s="2">
        <v>1.3391373849195853</v>
      </c>
      <c r="S80" s="2">
        <v>2.4305529095690108</v>
      </c>
      <c r="T80" s="2">
        <v>1.3334237337251917</v>
      </c>
      <c r="U80" s="2">
        <v>2.7266132708063986</v>
      </c>
      <c r="V80" s="2">
        <v>3.8074579680232126</v>
      </c>
      <c r="W80" s="2">
        <v>2.3411318288604548</v>
      </c>
      <c r="X80" s="2">
        <v>2.0014419741739062</v>
      </c>
      <c r="Y80" s="2">
        <v>1.7079664547759759</v>
      </c>
    </row>
    <row r="81" spans="1:25" x14ac:dyDescent="0.2">
      <c r="A81" s="3" t="s">
        <v>438</v>
      </c>
      <c r="C81" s="3" t="s">
        <v>439</v>
      </c>
      <c r="D81" s="3" t="s">
        <v>440</v>
      </c>
      <c r="E81" s="3" t="s">
        <v>441</v>
      </c>
      <c r="F81">
        <f t="shared" si="6"/>
        <v>-0.50211871327314639</v>
      </c>
      <c r="G81">
        <f t="shared" si="7"/>
        <v>0.93302511704142421</v>
      </c>
      <c r="H81">
        <f t="shared" si="8"/>
        <v>0.32987419363868159</v>
      </c>
      <c r="K81" s="2">
        <v>4</v>
      </c>
      <c r="L81" s="2">
        <v>-1.4860557985234506</v>
      </c>
      <c r="M81" s="2">
        <v>-0.39019849419648117</v>
      </c>
      <c r="N81" s="2">
        <v>0.36989815290049249</v>
      </c>
      <c r="O81" s="2">
        <v>4.1995938286840202</v>
      </c>
      <c r="P81" s="2">
        <v>2.5358041382703052</v>
      </c>
      <c r="Q81" s="2">
        <v>2.8755834972202532</v>
      </c>
      <c r="R81" s="2">
        <v>2.7292264549911507</v>
      </c>
      <c r="S81" s="2">
        <v>2.2006926661547168</v>
      </c>
      <c r="T81" s="2">
        <v>2.5888045670155502</v>
      </c>
      <c r="U81" s="2">
        <v>2.5523770710948686</v>
      </c>
      <c r="V81" s="2">
        <v>5.3108490462246154</v>
      </c>
      <c r="W81" s="2">
        <v>4.9233869155047145</v>
      </c>
      <c r="X81" s="2">
        <v>5.2943266664280104</v>
      </c>
      <c r="Y81" s="2">
        <v>4.5442380741516777</v>
      </c>
    </row>
    <row r="82" spans="1:25" x14ac:dyDescent="0.2">
      <c r="A82" s="3" t="s">
        <v>442</v>
      </c>
      <c r="C82" s="3" t="s">
        <v>27</v>
      </c>
      <c r="D82" s="3" t="s">
        <v>443</v>
      </c>
      <c r="E82" s="3" t="s">
        <v>444</v>
      </c>
      <c r="F82">
        <f t="shared" si="6"/>
        <v>-0.56295879916304836</v>
      </c>
      <c r="G82">
        <f t="shared" si="7"/>
        <v>0.96092527518427717</v>
      </c>
      <c r="H82">
        <f t="shared" si="8"/>
        <v>0.33973838914817578</v>
      </c>
      <c r="K82" s="2">
        <v>4</v>
      </c>
      <c r="L82" s="2">
        <v>-0.53579112161334796</v>
      </c>
      <c r="M82" s="2">
        <v>0.38409455812542026</v>
      </c>
      <c r="N82" s="2">
        <v>-1.5371798340012175</v>
      </c>
      <c r="O82" s="2">
        <v>5.7333814586867948</v>
      </c>
      <c r="P82" s="2">
        <v>5.7146301850569872</v>
      </c>
      <c r="Q82" s="2">
        <v>5.129035676593892</v>
      </c>
      <c r="R82" s="2">
        <v>4.7491051495694627</v>
      </c>
      <c r="S82" s="2">
        <v>5.840337338757033</v>
      </c>
      <c r="T82" s="2">
        <v>3.8906412439634437</v>
      </c>
      <c r="U82" s="2">
        <v>4.7156737655481873</v>
      </c>
      <c r="V82" s="2">
        <v>5.3833241311224587</v>
      </c>
      <c r="W82" s="2">
        <v>5.6310169495143176</v>
      </c>
      <c r="X82" s="2">
        <v>5.7847133574369929</v>
      </c>
      <c r="Y82" s="2">
        <v>5.8865257607923249</v>
      </c>
    </row>
    <row r="83" spans="1:25" x14ac:dyDescent="0.2">
      <c r="A83" s="3" t="s">
        <v>445</v>
      </c>
      <c r="C83" s="3" t="s">
        <v>8</v>
      </c>
      <c r="D83" s="3" t="s">
        <v>446</v>
      </c>
      <c r="E83" s="3" t="s">
        <v>447</v>
      </c>
      <c r="F83">
        <f t="shared" si="6"/>
        <v>-0.63622074653975014</v>
      </c>
      <c r="G83">
        <f t="shared" si="7"/>
        <v>1.5222944543648667</v>
      </c>
      <c r="H83">
        <f t="shared" si="8"/>
        <v>0.53821236582203624</v>
      </c>
      <c r="I83" s="3" t="s">
        <v>28</v>
      </c>
      <c r="J83" s="3" t="s">
        <v>28</v>
      </c>
      <c r="K83" s="2">
        <v>4</v>
      </c>
      <c r="L83" s="2">
        <v>0.56858653306305196</v>
      </c>
      <c r="M83" s="2">
        <v>-2.3470962939924451</v>
      </c>
      <c r="N83" s="2">
        <v>-0.13015247868985713</v>
      </c>
      <c r="O83" s="2">
        <v>0.34255474547732023</v>
      </c>
      <c r="P83" s="2">
        <v>1.1997508567158368</v>
      </c>
      <c r="Q83" s="2">
        <v>0.53007074222508399</v>
      </c>
      <c r="R83" s="2">
        <v>1.0036022366801955</v>
      </c>
      <c r="S83" s="2">
        <v>-0.90508835297453305</v>
      </c>
      <c r="T83" s="2">
        <v>-1.6896598793878495</v>
      </c>
      <c r="U83" s="2">
        <v>-0.3808217839409308</v>
      </c>
      <c r="V83" s="2">
        <v>3.7427607866889385</v>
      </c>
      <c r="W83" s="2">
        <v>2.0938981625855515</v>
      </c>
      <c r="X83" s="2">
        <v>1.4195388915137845</v>
      </c>
      <c r="Y83" s="2">
        <v>0.6735564239901447</v>
      </c>
    </row>
    <row r="84" spans="1:25" x14ac:dyDescent="0.2">
      <c r="A84" s="3" t="s">
        <v>448</v>
      </c>
      <c r="C84" s="3" t="s">
        <v>82</v>
      </c>
      <c r="D84" s="3" t="s">
        <v>83</v>
      </c>
      <c r="E84" s="3" t="s">
        <v>84</v>
      </c>
      <c r="F84">
        <f t="shared" si="6"/>
        <v>-0.91910829971825347</v>
      </c>
      <c r="G84">
        <f t="shared" si="7"/>
        <v>1.065787315034108</v>
      </c>
      <c r="H84">
        <f t="shared" si="8"/>
        <v>0.37681271888161044</v>
      </c>
      <c r="K84" s="2">
        <v>5</v>
      </c>
      <c r="L84" s="2">
        <v>-2.1109728061870761</v>
      </c>
      <c r="M84" s="2">
        <v>-0.58868847472870856</v>
      </c>
      <c r="N84" s="2">
        <v>-5.7663618238975985E-2</v>
      </c>
      <c r="O84" s="2">
        <v>5.86272413359809</v>
      </c>
      <c r="P84" s="2">
        <v>4.0187231826865011</v>
      </c>
      <c r="Q84" s="2">
        <v>2.95624255474381</v>
      </c>
      <c r="R84" s="2">
        <v>4.2802882448027306</v>
      </c>
      <c r="S84" s="2">
        <v>1.2636354035683293</v>
      </c>
      <c r="T84" s="2">
        <v>0.7101727482796617</v>
      </c>
      <c r="U84" s="2">
        <v>1.7017708223790449</v>
      </c>
      <c r="V84" s="2">
        <v>5.8652259962844315</v>
      </c>
      <c r="W84" s="2">
        <v>5.1404105743824351</v>
      </c>
      <c r="X84" s="2">
        <v>5.8277428239232227</v>
      </c>
      <c r="Y84" s="2">
        <v>4.861459166361513</v>
      </c>
    </row>
    <row r="85" spans="1:25" x14ac:dyDescent="0.2">
      <c r="A85" s="3" t="s">
        <v>449</v>
      </c>
      <c r="C85" s="3" t="s">
        <v>85</v>
      </c>
      <c r="D85" s="3" t="s">
        <v>86</v>
      </c>
      <c r="E85" s="3" t="s">
        <v>87</v>
      </c>
      <c r="F85">
        <f t="shared" si="6"/>
        <v>-0.80575346113810298</v>
      </c>
      <c r="G85">
        <f t="shared" si="7"/>
        <v>0.90002477003104675</v>
      </c>
      <c r="H85">
        <f t="shared" si="8"/>
        <v>0.31820680906240806</v>
      </c>
      <c r="K85" s="2">
        <v>4</v>
      </c>
      <c r="L85" s="2">
        <v>-1.8432952322977518</v>
      </c>
      <c r="M85" s="2">
        <v>-0.23526322237580927</v>
      </c>
      <c r="N85" s="2">
        <v>-0.33870192874074789</v>
      </c>
      <c r="O85" s="2">
        <v>5.0172092900322234</v>
      </c>
      <c r="P85" s="2">
        <v>3.7680784350164553</v>
      </c>
      <c r="Q85" s="2">
        <v>2.3704433048213018</v>
      </c>
      <c r="R85" s="2">
        <v>3.3832204333656564</v>
      </c>
      <c r="S85" s="2">
        <v>3.3648525400612033</v>
      </c>
      <c r="T85" s="2">
        <v>2.3854310371935203</v>
      </c>
      <c r="U85" s="2">
        <v>3.6668701854473906</v>
      </c>
      <c r="V85" s="2">
        <v>4.8419731189271804</v>
      </c>
      <c r="W85" s="2">
        <v>4.729335235013135</v>
      </c>
      <c r="X85" s="2">
        <v>4.589164236699772</v>
      </c>
      <c r="Y85" s="2">
        <v>4.5016302179412051</v>
      </c>
    </row>
    <row r="86" spans="1:25" x14ac:dyDescent="0.2">
      <c r="A86" s="3" t="s">
        <v>450</v>
      </c>
      <c r="C86" s="3" t="s">
        <v>451</v>
      </c>
      <c r="D86" s="3" t="s">
        <v>452</v>
      </c>
      <c r="E86" s="3" t="s">
        <v>453</v>
      </c>
      <c r="F86">
        <f t="shared" si="6"/>
        <v>-0.57210981180578913</v>
      </c>
      <c r="G86">
        <f t="shared" si="7"/>
        <v>0.44004716830089907</v>
      </c>
      <c r="H86">
        <f t="shared" si="8"/>
        <v>0.15558016837375183</v>
      </c>
      <c r="K86" s="2">
        <v>4</v>
      </c>
      <c r="L86" s="2">
        <v>-0.39281619435501242</v>
      </c>
      <c r="M86" s="2">
        <v>-1.0734990878401747</v>
      </c>
      <c r="N86" s="2">
        <v>-0.25001415322218051</v>
      </c>
      <c r="O86" s="2">
        <v>4.4209539261130466</v>
      </c>
      <c r="P86" s="2">
        <v>5.0044115018931015</v>
      </c>
      <c r="Q86" s="2">
        <v>3.1236661964538195</v>
      </c>
      <c r="R86" s="2">
        <v>3.9563354969271818</v>
      </c>
      <c r="S86" s="2">
        <v>2.2741125377837754</v>
      </c>
      <c r="T86" s="2">
        <v>1.1453513855726201</v>
      </c>
      <c r="U86" s="2">
        <v>2.9028453835505696</v>
      </c>
      <c r="V86" s="2">
        <v>5.3094672588082394</v>
      </c>
      <c r="W86" s="2">
        <v>3.6269063306913232</v>
      </c>
      <c r="X86" s="2">
        <v>4.2947677676465581</v>
      </c>
      <c r="Y86" s="2">
        <v>4.7862304145663135</v>
      </c>
    </row>
    <row r="87" spans="1:25" x14ac:dyDescent="0.2">
      <c r="A87" s="3" t="s">
        <v>454</v>
      </c>
      <c r="C87" s="3" t="s">
        <v>455</v>
      </c>
      <c r="D87" s="3" t="s">
        <v>456</v>
      </c>
      <c r="E87" s="3" t="s">
        <v>456</v>
      </c>
      <c r="F87">
        <f t="shared" si="6"/>
        <v>-0.64388934405878628</v>
      </c>
      <c r="G87">
        <f t="shared" si="7"/>
        <v>5.8434104370213284E-2</v>
      </c>
      <c r="H87">
        <f t="shared" si="8"/>
        <v>2.0659575726370141E-2</v>
      </c>
      <c r="K87" s="2">
        <v>4</v>
      </c>
      <c r="L87" s="2">
        <v>-0.60017861481003654</v>
      </c>
      <c r="M87" s="2">
        <v>-0.71025957883860302</v>
      </c>
      <c r="N87" s="2">
        <v>-0.62122983852771929</v>
      </c>
      <c r="O87" s="2">
        <v>5.7837447455185753</v>
      </c>
      <c r="P87" s="2">
        <v>5.3705130524604119</v>
      </c>
      <c r="Q87" s="2">
        <v>5.589164236699772</v>
      </c>
      <c r="R87" s="2">
        <v>4.5910211029654322</v>
      </c>
      <c r="S87" s="2">
        <v>5.7656673409167114</v>
      </c>
      <c r="T87" s="2">
        <v>5.0897523627643837</v>
      </c>
      <c r="U87" s="2">
        <v>5.1991226420136005</v>
      </c>
      <c r="V87" s="2">
        <v>4.5213020556091834</v>
      </c>
      <c r="W87" s="2">
        <v>3.6174160379471156</v>
      </c>
      <c r="X87" s="2">
        <v>3.565962677281056</v>
      </c>
      <c r="Y87" s="2">
        <v>4.2497487150835687</v>
      </c>
    </row>
    <row r="88" spans="1:25" x14ac:dyDescent="0.2">
      <c r="A88" s="3" t="s">
        <v>457</v>
      </c>
      <c r="B88" s="3"/>
      <c r="C88" s="3" t="s">
        <v>49</v>
      </c>
      <c r="D88" s="3" t="s">
        <v>54</v>
      </c>
      <c r="E88" s="3" t="s">
        <v>55</v>
      </c>
      <c r="F88">
        <f t="shared" si="6"/>
        <v>-0.95024901440405696</v>
      </c>
      <c r="G88">
        <f t="shared" si="7"/>
        <v>0.40255782991342259</v>
      </c>
      <c r="H88">
        <f t="shared" si="8"/>
        <v>0.14232568567576095</v>
      </c>
      <c r="K88" s="2">
        <v>5</v>
      </c>
      <c r="L88" s="2">
        <v>-1.4137438817239034</v>
      </c>
      <c r="M88" s="2">
        <v>-0.68796983659607613</v>
      </c>
      <c r="N88" s="2">
        <v>-0.74903332489219099</v>
      </c>
      <c r="O88" s="2">
        <v>4.1432301347768927</v>
      </c>
      <c r="P88" s="2">
        <v>2.5844815222066533</v>
      </c>
      <c r="Q88" s="2">
        <v>2.5170236720645809</v>
      </c>
      <c r="R88" s="2">
        <v>3.0869535648877329</v>
      </c>
      <c r="S88" s="2">
        <v>4.0172983865300678</v>
      </c>
      <c r="T88" s="2">
        <v>2.5377930340406025</v>
      </c>
      <c r="U88" s="2">
        <v>3.998737089235151</v>
      </c>
      <c r="V88" s="2">
        <v>5.5534219455976777</v>
      </c>
      <c r="W88" s="2">
        <v>5.0693584632238222</v>
      </c>
      <c r="X88" s="2">
        <v>5.163055872871575</v>
      </c>
      <c r="Y88" s="2">
        <v>4.3639419909094066</v>
      </c>
    </row>
    <row r="89" spans="1:25" x14ac:dyDescent="0.2">
      <c r="A89" s="3" t="s">
        <v>458</v>
      </c>
      <c r="C89" s="3" t="s">
        <v>459</v>
      </c>
      <c r="D89" s="3" t="s">
        <v>460</v>
      </c>
      <c r="E89" s="3" t="s">
        <v>461</v>
      </c>
      <c r="F89">
        <f t="shared" si="6"/>
        <v>-0.56409258601686718</v>
      </c>
      <c r="G89">
        <f t="shared" si="7"/>
        <v>0.90059254239063713</v>
      </c>
      <c r="H89">
        <f t="shared" si="8"/>
        <v>0.31840754690522638</v>
      </c>
      <c r="K89" s="2">
        <v>4</v>
      </c>
      <c r="L89" s="2">
        <v>-0.66650654610446292</v>
      </c>
      <c r="M89" s="2">
        <v>0.38332891242864336</v>
      </c>
      <c r="N89" s="2">
        <v>-1.409100124374782</v>
      </c>
      <c r="O89" s="2">
        <v>6.7085183445500789</v>
      </c>
      <c r="P89" s="2">
        <v>6.6585542606508978</v>
      </c>
      <c r="Q89" s="2">
        <v>6.106976388346264</v>
      </c>
      <c r="R89" s="2">
        <v>5.3605047463396858</v>
      </c>
      <c r="S89" s="2">
        <v>5.5591552674772338</v>
      </c>
      <c r="T89" s="2">
        <v>4.0987900884870569</v>
      </c>
      <c r="U89" s="2">
        <v>4.2013201977178465</v>
      </c>
      <c r="V89" s="2">
        <v>5.9835636972233219</v>
      </c>
      <c r="W89" s="2">
        <v>6.1546156113268937</v>
      </c>
      <c r="X89" s="2">
        <v>6.1872926814446005</v>
      </c>
      <c r="Y89" s="2">
        <v>6.7587695361844009</v>
      </c>
    </row>
    <row r="90" spans="1:25" x14ac:dyDescent="0.2">
      <c r="A90" s="3" t="s">
        <v>462</v>
      </c>
      <c r="C90" s="3" t="s">
        <v>23</v>
      </c>
      <c r="D90" s="3" t="s">
        <v>105</v>
      </c>
      <c r="E90" s="3" t="s">
        <v>106</v>
      </c>
      <c r="F90">
        <f t="shared" si="6"/>
        <v>-0.75460714544501262</v>
      </c>
      <c r="G90">
        <f t="shared" si="7"/>
        <v>0.19616879814893046</v>
      </c>
      <c r="H90">
        <f t="shared" si="8"/>
        <v>6.9356143714161878E-2</v>
      </c>
      <c r="K90" s="2">
        <v>4</v>
      </c>
      <c r="L90" s="2">
        <v>-0.59498865504045118</v>
      </c>
      <c r="M90" s="2">
        <v>-0.97360565211498895</v>
      </c>
      <c r="N90" s="2">
        <v>-0.69522712917959772</v>
      </c>
      <c r="O90" s="2">
        <v>0.93659082982393849</v>
      </c>
      <c r="P90" s="2">
        <v>0.45943161863729726</v>
      </c>
      <c r="Q90" s="2">
        <v>0.36625226369956382</v>
      </c>
      <c r="R90" s="2">
        <v>0.19912264201360064</v>
      </c>
      <c r="S90" s="2">
        <v>0.14665522211946519</v>
      </c>
      <c r="T90" s="2">
        <v>-0.90779256190291113</v>
      </c>
      <c r="U90" s="2">
        <v>-0.18935125221735399</v>
      </c>
      <c r="V90" s="2">
        <v>2.8875252707415875</v>
      </c>
      <c r="W90" s="2">
        <v>1.4059923596758368</v>
      </c>
      <c r="X90" s="2">
        <v>2.7044293520764771</v>
      </c>
      <c r="Y90" s="2">
        <v>1.6313371441274813</v>
      </c>
    </row>
    <row r="91" spans="1:25" x14ac:dyDescent="0.2">
      <c r="A91" s="3" t="s">
        <v>463</v>
      </c>
      <c r="C91" s="3" t="s">
        <v>11</v>
      </c>
      <c r="D91" s="3" t="s">
        <v>88</v>
      </c>
      <c r="E91" s="3" t="s">
        <v>89</v>
      </c>
      <c r="F91">
        <f t="shared" si="6"/>
        <v>-1.5402672104124264</v>
      </c>
      <c r="G91">
        <f t="shared" si="7"/>
        <v>1.482237349059196</v>
      </c>
      <c r="H91">
        <f t="shared" si="8"/>
        <v>0.5240500404238646</v>
      </c>
      <c r="K91" s="2">
        <v>5</v>
      </c>
      <c r="L91" s="2">
        <v>-2.6278061572448586</v>
      </c>
      <c r="M91" s="2">
        <v>0.1480422746626156</v>
      </c>
      <c r="N91" s="2">
        <v>-2.1410377486550365</v>
      </c>
      <c r="O91" s="2">
        <v>4.9536377396729652</v>
      </c>
      <c r="P91" s="2">
        <v>2.2788768601021108</v>
      </c>
      <c r="Q91" s="2">
        <v>2.4761224198801521</v>
      </c>
      <c r="R91" s="2">
        <v>2.2224954673020565</v>
      </c>
      <c r="S91" s="2">
        <v>4.7696130763784312</v>
      </c>
      <c r="T91" s="2">
        <v>2.6683460884312389</v>
      </c>
      <c r="U91" s="2">
        <v>2.5888045670155502</v>
      </c>
      <c r="V91" s="2">
        <v>5.1770008714321367</v>
      </c>
      <c r="W91" s="2">
        <v>5.6137379058472199</v>
      </c>
      <c r="X91" s="2">
        <v>5.0690146779151801</v>
      </c>
      <c r="Y91" s="2">
        <v>5.292376854521855</v>
      </c>
    </row>
    <row r="92" spans="1:25" x14ac:dyDescent="0.2">
      <c r="A92" s="3" t="s">
        <v>464</v>
      </c>
      <c r="B92" s="3"/>
      <c r="C92" s="3" t="s">
        <v>107</v>
      </c>
      <c r="D92" s="3" t="s">
        <v>108</v>
      </c>
      <c r="E92" s="3" t="s">
        <v>109</v>
      </c>
      <c r="F92">
        <f t="shared" ref="F92:F123" si="9">AVERAGE(L92:N92)</f>
        <v>-0.71530021879218031</v>
      </c>
      <c r="G92">
        <f t="shared" ref="G92:G123" si="10">STDEV(L92:N92)</f>
        <v>0.79995108536359882</v>
      </c>
      <c r="H92">
        <f t="shared" ref="H92:H123" si="11">G92/SQRT(8)</f>
        <v>0.28282541853906973</v>
      </c>
      <c r="K92" s="2">
        <v>4</v>
      </c>
      <c r="L92" s="2">
        <v>-1.6098121197899895</v>
      </c>
      <c r="M92" s="2">
        <v>-0.46756389941854598</v>
      </c>
      <c r="N92" s="2">
        <v>-6.8524637168005456E-2</v>
      </c>
      <c r="O92" s="2">
        <v>3.5507775625491602</v>
      </c>
      <c r="P92" s="2">
        <v>2.1153662366097818</v>
      </c>
      <c r="Q92" s="2">
        <v>1.7017708223790449</v>
      </c>
      <c r="R92" s="2">
        <v>2.005759269288685</v>
      </c>
      <c r="S92" s="2">
        <v>2.0003606286835152</v>
      </c>
      <c r="T92" s="2">
        <v>2.2995377395727821</v>
      </c>
      <c r="U92" s="2">
        <v>1.564134243458237</v>
      </c>
      <c r="V92" s="2">
        <v>5.046578366620329</v>
      </c>
      <c r="W92" s="2">
        <v>4.5517005723528108</v>
      </c>
      <c r="X92" s="2">
        <v>4.8247678531432943</v>
      </c>
      <c r="Y92" s="2">
        <v>4.3605749761092447</v>
      </c>
    </row>
    <row r="93" spans="1:25" x14ac:dyDescent="0.2">
      <c r="A93" s="3" t="s">
        <v>465</v>
      </c>
      <c r="C93" s="3" t="s">
        <v>113</v>
      </c>
      <c r="D93" s="3" t="s">
        <v>114</v>
      </c>
      <c r="E93" s="3" t="s">
        <v>115</v>
      </c>
      <c r="F93">
        <f t="shared" si="9"/>
        <v>-1.9859396157354101</v>
      </c>
      <c r="G93">
        <f t="shared" si="10"/>
        <v>0.58997354579906014</v>
      </c>
      <c r="H93">
        <f t="shared" si="11"/>
        <v>0.20858714747759377</v>
      </c>
      <c r="K93" s="2">
        <v>8</v>
      </c>
      <c r="L93" s="2">
        <v>-1.5539569496121095</v>
      </c>
      <c r="M93" s="2">
        <v>-1.7457379886700237</v>
      </c>
      <c r="N93" s="2">
        <v>-2.6581239089240971</v>
      </c>
      <c r="O93" s="2">
        <v>5.5893740026142575</v>
      </c>
      <c r="P93" s="2">
        <v>3.7317263227157818</v>
      </c>
      <c r="Q93" s="2">
        <v>3.5340616024211182</v>
      </c>
      <c r="R93" s="2">
        <v>4.8404632338695421</v>
      </c>
      <c r="S93" s="2">
        <v>3.5179055535299502</v>
      </c>
      <c r="T93" s="2">
        <v>0.80653028925956571</v>
      </c>
      <c r="U93" s="2">
        <v>0.91303299995214116</v>
      </c>
      <c r="V93" s="2">
        <v>5.1572054381924834</v>
      </c>
      <c r="W93" s="2">
        <v>4.186025074517679</v>
      </c>
      <c r="X93" s="2">
        <v>2.8623521995320202</v>
      </c>
      <c r="Y93" s="2">
        <v>3.1860250745176786</v>
      </c>
    </row>
    <row r="94" spans="1:25" x14ac:dyDescent="0.2">
      <c r="A94" s="3" t="s">
        <v>466</v>
      </c>
      <c r="D94" s="3" t="s">
        <v>262</v>
      </c>
      <c r="E94" s="3" t="s">
        <v>263</v>
      </c>
      <c r="F94">
        <f t="shared" si="9"/>
        <v>-0.85510711848481691</v>
      </c>
      <c r="G94">
        <f t="shared" si="10"/>
        <v>0.35158420803793483</v>
      </c>
      <c r="H94">
        <f t="shared" si="11"/>
        <v>0.12430378883086278</v>
      </c>
      <c r="K94" s="2">
        <v>5</v>
      </c>
      <c r="L94" s="2">
        <v>-1.042706088113424</v>
      </c>
      <c r="M94" s="2">
        <v>-0.44951214735396094</v>
      </c>
      <c r="N94" s="2">
        <v>-1.0731031199870658</v>
      </c>
      <c r="O94" s="2">
        <v>3.6034779882540042</v>
      </c>
      <c r="P94" s="2">
        <v>2.7350888704781764</v>
      </c>
      <c r="Q94" s="2">
        <v>3.1893501701956675</v>
      </c>
      <c r="R94" s="2">
        <v>1.7578766597478963</v>
      </c>
      <c r="S94" s="2">
        <v>3.1200200956159985</v>
      </c>
      <c r="T94" s="2">
        <v>1.8639384504239715</v>
      </c>
      <c r="U94" s="2">
        <v>2.2298955008338943</v>
      </c>
      <c r="V94" s="2">
        <v>2.2696316509404393</v>
      </c>
      <c r="W94" s="2">
        <v>1.809825996097451</v>
      </c>
      <c r="X94" s="2">
        <v>2.0996318500144602</v>
      </c>
      <c r="Y94" s="2">
        <v>1.5509006646475232</v>
      </c>
    </row>
    <row r="95" spans="1:25" x14ac:dyDescent="0.2">
      <c r="A95" s="3" t="s">
        <v>467</v>
      </c>
      <c r="D95" s="3" t="s">
        <v>264</v>
      </c>
      <c r="E95" s="3" t="s">
        <v>265</v>
      </c>
      <c r="F95">
        <f t="shared" si="9"/>
        <v>-0.98225603024512786</v>
      </c>
      <c r="G95">
        <f t="shared" si="10"/>
        <v>0.20791420043813089</v>
      </c>
      <c r="H95">
        <f t="shared" si="11"/>
        <v>7.3508770517390701E-2</v>
      </c>
      <c r="K95" s="2">
        <v>7</v>
      </c>
      <c r="L95" s="2">
        <v>-0.78748456768673403</v>
      </c>
      <c r="M95" s="2">
        <v>-1.2011998660401295</v>
      </c>
      <c r="N95" s="2">
        <v>-0.95808365700852016</v>
      </c>
      <c r="O95" s="2">
        <v>5.4926223285744458</v>
      </c>
      <c r="P95" s="2">
        <v>4.6528879843868829</v>
      </c>
      <c r="Q95" s="2">
        <v>5.6980517472835857</v>
      </c>
      <c r="R95" s="2">
        <v>3.7644735509926668</v>
      </c>
      <c r="S95" s="2">
        <v>4.8008481431160197</v>
      </c>
      <c r="T95" s="2">
        <v>3.5060179219434886</v>
      </c>
      <c r="U95" s="2">
        <v>4.1795110502715103</v>
      </c>
      <c r="V95" s="2">
        <v>4.7848180332970704</v>
      </c>
      <c r="W95" s="2">
        <v>3.8675999893454036</v>
      </c>
      <c r="X95" s="2">
        <v>3.2432120739282841</v>
      </c>
      <c r="Y95" s="2">
        <v>3.6400424384971362</v>
      </c>
    </row>
    <row r="96" spans="1:25" x14ac:dyDescent="0.2">
      <c r="A96" s="3" t="s">
        <v>468</v>
      </c>
      <c r="C96" s="3" t="s">
        <v>17</v>
      </c>
      <c r="D96" s="3" t="s">
        <v>116</v>
      </c>
      <c r="E96" s="3" t="s">
        <v>117</v>
      </c>
      <c r="F96">
        <f t="shared" si="9"/>
        <v>-1.5657633267815143</v>
      </c>
      <c r="G96">
        <f t="shared" si="10"/>
        <v>0.64510220424464271</v>
      </c>
      <c r="H96">
        <f t="shared" si="11"/>
        <v>0.22807807158988802</v>
      </c>
      <c r="K96" s="2">
        <v>7</v>
      </c>
      <c r="L96" s="2">
        <v>-0.82169552002337387</v>
      </c>
      <c r="M96" s="2">
        <v>-1.9073148068498418</v>
      </c>
      <c r="N96" s="2">
        <v>-1.9682796534713267</v>
      </c>
      <c r="O96" s="2">
        <v>6.2315284108329889</v>
      </c>
      <c r="P96" s="2">
        <v>5.0914882797642793</v>
      </c>
      <c r="Q96" s="2">
        <v>5.4560833067252119</v>
      </c>
      <c r="R96" s="2">
        <v>5.6819270859393534</v>
      </c>
      <c r="S96" s="2">
        <v>4.6540344818771002</v>
      </c>
      <c r="T96" s="2">
        <v>1.8471951865893952</v>
      </c>
      <c r="U96" s="2">
        <v>3.5243144702221514</v>
      </c>
      <c r="V96" s="2">
        <v>4.6617495998107046</v>
      </c>
      <c r="W96" s="2">
        <v>2.4276061727818994</v>
      </c>
      <c r="X96" s="2">
        <v>2.5687617827979046</v>
      </c>
      <c r="Y96" s="2">
        <v>3.2669364233027851</v>
      </c>
    </row>
    <row r="97" spans="1:25" x14ac:dyDescent="0.2">
      <c r="A97" s="3" t="s">
        <v>469</v>
      </c>
      <c r="C97" s="3" t="s">
        <v>20</v>
      </c>
      <c r="D97" s="3" t="s">
        <v>223</v>
      </c>
      <c r="E97" s="3" t="s">
        <v>224</v>
      </c>
      <c r="F97">
        <f t="shared" si="9"/>
        <v>-1.4872826507000869</v>
      </c>
      <c r="G97">
        <f t="shared" si="10"/>
        <v>1.1260445497619387</v>
      </c>
      <c r="H97">
        <f t="shared" si="11"/>
        <v>0.3981168685274098</v>
      </c>
      <c r="K97" s="2">
        <v>5</v>
      </c>
      <c r="L97" s="2">
        <v>-1.79052005630122</v>
      </c>
      <c r="M97" s="2">
        <v>-0.24067005068739941</v>
      </c>
      <c r="N97" s="2">
        <v>-2.4306578451116407</v>
      </c>
      <c r="O97" s="2">
        <v>6.1420049159848755</v>
      </c>
      <c r="P97" s="2">
        <v>3.8910302678409225</v>
      </c>
      <c r="Q97" s="2">
        <v>4.952100554168438</v>
      </c>
      <c r="R97" s="2">
        <v>4.2113237570416064</v>
      </c>
      <c r="S97" s="2">
        <v>4.519101531075127</v>
      </c>
      <c r="T97" s="2">
        <v>2.5866446638643827</v>
      </c>
      <c r="U97" s="2">
        <v>1.5902427080625905</v>
      </c>
      <c r="V97" s="2">
        <v>6.7481123248283268</v>
      </c>
      <c r="W97" s="2">
        <v>6.2760127084311383</v>
      </c>
      <c r="X97" s="2">
        <v>6.5321922612004526</v>
      </c>
      <c r="Y97" s="2">
        <v>6.7141218527911901</v>
      </c>
    </row>
    <row r="98" spans="1:25" x14ac:dyDescent="0.2">
      <c r="A98" s="3" t="s">
        <v>470</v>
      </c>
      <c r="B98" s="3"/>
      <c r="C98" s="3" t="s">
        <v>118</v>
      </c>
      <c r="D98" s="3" t="s">
        <v>119</v>
      </c>
      <c r="E98" s="3" t="s">
        <v>120</v>
      </c>
      <c r="F98">
        <f t="shared" si="9"/>
        <v>-1.4875130576886868</v>
      </c>
      <c r="G98">
        <f t="shared" si="10"/>
        <v>1.4206462115212157</v>
      </c>
      <c r="H98">
        <f t="shared" si="11"/>
        <v>0.50227428491681492</v>
      </c>
      <c r="K98" s="2">
        <v>5</v>
      </c>
      <c r="L98" s="2">
        <v>-2.2815777129620409</v>
      </c>
      <c r="M98" s="2">
        <v>0.15263296174926319</v>
      </c>
      <c r="N98" s="2">
        <v>-2.3335944218532827</v>
      </c>
      <c r="O98" s="2">
        <v>4.4850403392344864</v>
      </c>
      <c r="P98" s="2">
        <v>2.1325768426700082</v>
      </c>
      <c r="Q98" s="2">
        <v>2.2621324395394011</v>
      </c>
      <c r="R98" s="2">
        <v>2.215678596607928</v>
      </c>
      <c r="S98" s="2">
        <v>2.8505994238126395</v>
      </c>
      <c r="T98" s="2">
        <v>0.57143411587650916</v>
      </c>
      <c r="U98" s="2">
        <v>0.46257588804220418</v>
      </c>
      <c r="V98" s="2">
        <v>4.5628529595839247</v>
      </c>
      <c r="W98" s="2">
        <v>4.7663301309503696</v>
      </c>
      <c r="X98" s="2">
        <v>4.6568967458127188</v>
      </c>
      <c r="Y98" s="2">
        <v>4.7232308872364763</v>
      </c>
    </row>
    <row r="99" spans="1:25" x14ac:dyDescent="0.2">
      <c r="A99" s="3" t="s">
        <v>471</v>
      </c>
      <c r="C99" s="3" t="s">
        <v>118</v>
      </c>
      <c r="D99" s="3" t="s">
        <v>472</v>
      </c>
      <c r="E99" s="3" t="s">
        <v>120</v>
      </c>
      <c r="F99">
        <f t="shared" si="9"/>
        <v>-0.75740879887515167</v>
      </c>
      <c r="G99">
        <f t="shared" si="10"/>
        <v>0.894792595820873</v>
      </c>
      <c r="H99">
        <f t="shared" si="11"/>
        <v>0.31635695613022641</v>
      </c>
      <c r="I99" s="3" t="s">
        <v>28</v>
      </c>
      <c r="J99" s="3" t="s">
        <v>28</v>
      </c>
      <c r="K99" s="2">
        <v>5</v>
      </c>
      <c r="L99" s="2">
        <v>0.14924116915651275</v>
      </c>
      <c r="M99" s="2">
        <v>-1.6398528411219049</v>
      </c>
      <c r="N99" s="2">
        <v>-0.78161472466006277</v>
      </c>
      <c r="O99" s="2">
        <v>2.2430597060725277</v>
      </c>
      <c r="P99" s="2">
        <v>2.6948801927991917</v>
      </c>
      <c r="Q99" s="2">
        <v>2.0996318500144602</v>
      </c>
      <c r="R99" s="2">
        <v>2.3823905828734695</v>
      </c>
      <c r="S99" s="2">
        <v>1.8081790837714706</v>
      </c>
      <c r="T99" s="2">
        <v>1.1852322542301608</v>
      </c>
      <c r="U99" s="2">
        <v>0.86789646399265485</v>
      </c>
      <c r="V99" s="2">
        <v>3.973335750476608</v>
      </c>
      <c r="W99" s="2">
        <v>3.1045044052995929</v>
      </c>
      <c r="X99" s="2">
        <v>1.9836776946980672</v>
      </c>
      <c r="Y99" s="2">
        <v>1.9122666280664495</v>
      </c>
    </row>
    <row r="100" spans="1:25" x14ac:dyDescent="0.2">
      <c r="A100" s="3" t="s">
        <v>473</v>
      </c>
      <c r="B100" s="3"/>
      <c r="C100" s="3" t="s">
        <v>118</v>
      </c>
      <c r="D100" s="3" t="s">
        <v>124</v>
      </c>
      <c r="E100" s="3" t="s">
        <v>122</v>
      </c>
      <c r="F100">
        <f t="shared" si="9"/>
        <v>-0.58553571981014363</v>
      </c>
      <c r="G100">
        <f t="shared" si="10"/>
        <v>0.76251982802484786</v>
      </c>
      <c r="H100">
        <f t="shared" si="11"/>
        <v>0.26959147059278493</v>
      </c>
      <c r="I100" s="3" t="s">
        <v>28</v>
      </c>
      <c r="J100" s="3" t="s">
        <v>28</v>
      </c>
      <c r="K100" s="2">
        <v>4</v>
      </c>
      <c r="L100" s="2">
        <v>-1.4334943357442371</v>
      </c>
      <c r="M100" s="2">
        <v>-0.36688816140559372</v>
      </c>
      <c r="N100" s="2">
        <v>4.3775337719399871E-2</v>
      </c>
      <c r="O100" s="2">
        <v>3.7629865648805763</v>
      </c>
      <c r="P100" s="2">
        <v>2.3890160596885095</v>
      </c>
      <c r="Q100" s="2">
        <v>2.114033800550267</v>
      </c>
      <c r="R100" s="2">
        <v>2.4854268271702415</v>
      </c>
      <c r="S100" s="2">
        <v>2.0232553523003034</v>
      </c>
      <c r="T100" s="2">
        <v>2.1680001245178202</v>
      </c>
      <c r="U100" s="2">
        <v>1.9660612555215859</v>
      </c>
      <c r="V100" s="2">
        <v>4.7899378689801946</v>
      </c>
      <c r="W100" s="2">
        <v>4.5128589544499773</v>
      </c>
      <c r="X100" s="2">
        <v>4.9716814942923007</v>
      </c>
      <c r="Y100" s="2">
        <v>3.7846086739815257</v>
      </c>
    </row>
    <row r="101" spans="1:25" x14ac:dyDescent="0.2">
      <c r="A101" s="3" t="s">
        <v>474</v>
      </c>
      <c r="C101" s="3" t="s">
        <v>118</v>
      </c>
      <c r="D101" s="3" t="s">
        <v>121</v>
      </c>
      <c r="E101" s="3" t="s">
        <v>122</v>
      </c>
      <c r="F101">
        <f t="shared" si="9"/>
        <v>-0.83747879409204684</v>
      </c>
      <c r="G101">
        <f t="shared" si="10"/>
        <v>1.0765140483290987</v>
      </c>
      <c r="H101">
        <f t="shared" si="11"/>
        <v>0.3806051918080442</v>
      </c>
      <c r="K101" s="2">
        <v>4</v>
      </c>
      <c r="L101" s="2">
        <v>-0.67097906930887719</v>
      </c>
      <c r="M101" s="2">
        <v>0.1460847655753767</v>
      </c>
      <c r="N101" s="2">
        <v>-1.9875420785426399</v>
      </c>
      <c r="O101" s="2">
        <v>6.9407657909763829</v>
      </c>
      <c r="P101" s="2">
        <v>6.3801579915381614</v>
      </c>
      <c r="Q101" s="2">
        <v>6.09345453916462</v>
      </c>
      <c r="R101" s="2">
        <v>6.335747634299735</v>
      </c>
      <c r="S101" s="2">
        <v>3.2929289554971324</v>
      </c>
      <c r="T101" s="2">
        <v>1.3050950106666974</v>
      </c>
      <c r="U101" s="2">
        <v>1.3056787432422876</v>
      </c>
      <c r="V101" s="2">
        <v>6.2064283351813003</v>
      </c>
      <c r="W101" s="2">
        <v>6.2030640859441881</v>
      </c>
      <c r="X101" s="2">
        <v>6.4839447274825126</v>
      </c>
      <c r="Y101" s="2">
        <v>6.3705304888433307</v>
      </c>
    </row>
    <row r="102" spans="1:25" x14ac:dyDescent="0.2">
      <c r="A102" s="3" t="s">
        <v>475</v>
      </c>
      <c r="C102" s="3" t="s">
        <v>118</v>
      </c>
      <c r="D102" s="3" t="s">
        <v>123</v>
      </c>
      <c r="E102" s="3" t="s">
        <v>122</v>
      </c>
      <c r="F102">
        <f t="shared" si="9"/>
        <v>-0.79918984788998315</v>
      </c>
      <c r="G102">
        <f t="shared" si="10"/>
        <v>1.0266062179506519</v>
      </c>
      <c r="H102">
        <f t="shared" si="11"/>
        <v>0.36296010916059035</v>
      </c>
      <c r="K102" s="2">
        <v>5</v>
      </c>
      <c r="L102" s="2">
        <v>-1.8979975333078005</v>
      </c>
      <c r="M102" s="2">
        <v>-0.63499579164164111</v>
      </c>
      <c r="N102" s="2">
        <v>0.13542378127949253</v>
      </c>
      <c r="O102" s="2">
        <v>4.169363844249883</v>
      </c>
      <c r="P102" s="2">
        <v>2.5385381636298043</v>
      </c>
      <c r="Q102" s="2">
        <v>2.12565110166152</v>
      </c>
      <c r="R102" s="2">
        <v>2.1499096675349243</v>
      </c>
      <c r="S102" s="2">
        <v>2.0572769650732474</v>
      </c>
      <c r="T102" s="2">
        <v>2.2393980415665555</v>
      </c>
      <c r="U102" s="2">
        <v>2.1460034511389248</v>
      </c>
      <c r="V102" s="2">
        <v>5.5654448562594165</v>
      </c>
      <c r="W102" s="2">
        <v>4.9067944127329941</v>
      </c>
      <c r="X102" s="2">
        <v>5.2806594324551988</v>
      </c>
      <c r="Y102" s="2">
        <v>4.6038933486651326</v>
      </c>
    </row>
    <row r="103" spans="1:25" x14ac:dyDescent="0.2">
      <c r="A103" s="3" t="s">
        <v>476</v>
      </c>
      <c r="C103" s="3" t="s">
        <v>477</v>
      </c>
      <c r="D103" s="3" t="s">
        <v>478</v>
      </c>
      <c r="E103" s="3" t="s">
        <v>479</v>
      </c>
      <c r="F103">
        <f t="shared" si="9"/>
        <v>-0.54689533375473509</v>
      </c>
      <c r="G103">
        <f t="shared" si="10"/>
        <v>6.9975493558430232E-2</v>
      </c>
      <c r="H103">
        <f t="shared" si="11"/>
        <v>2.4740073006020793E-2</v>
      </c>
      <c r="K103" s="2">
        <v>5</v>
      </c>
      <c r="L103" s="2">
        <v>-0.51321710709634949</v>
      </c>
      <c r="M103" s="2">
        <v>-0.50012703803745095</v>
      </c>
      <c r="N103" s="2">
        <v>-0.62734185613040472</v>
      </c>
      <c r="O103" s="2">
        <v>3.37364821133469</v>
      </c>
      <c r="P103" s="2">
        <v>3.4250564111045878</v>
      </c>
      <c r="Q103" s="2">
        <v>2.5417626187727329</v>
      </c>
      <c r="R103" s="2">
        <v>2.6144742828377008</v>
      </c>
      <c r="S103" s="2">
        <v>3.1419231977237367</v>
      </c>
      <c r="T103" s="2">
        <v>3.2438213844814818</v>
      </c>
      <c r="U103" s="2">
        <v>1.7853412987051824</v>
      </c>
      <c r="V103" s="2">
        <v>4.0693584632238222</v>
      </c>
      <c r="W103" s="2">
        <v>3.4127815253384757</v>
      </c>
      <c r="X103" s="2">
        <v>3.1143670249520001</v>
      </c>
      <c r="Y103" s="2">
        <v>4.1805457252686384</v>
      </c>
    </row>
    <row r="104" spans="1:25" x14ac:dyDescent="0.2">
      <c r="A104" s="3" t="s">
        <v>480</v>
      </c>
      <c r="C104" s="3" t="s">
        <v>481</v>
      </c>
      <c r="D104" s="3" t="s">
        <v>482</v>
      </c>
      <c r="E104" s="3" t="s">
        <v>483</v>
      </c>
      <c r="F104">
        <f t="shared" si="9"/>
        <v>-0.88557954475152167</v>
      </c>
      <c r="G104">
        <f t="shared" si="10"/>
        <v>1.2754962934197214</v>
      </c>
      <c r="H104">
        <f t="shared" si="11"/>
        <v>0.45095603922769562</v>
      </c>
      <c r="K104" s="2">
        <v>4</v>
      </c>
      <c r="L104" s="2">
        <v>0.45985955458880268</v>
      </c>
      <c r="M104" s="2">
        <v>-1.0394195159045001</v>
      </c>
      <c r="N104" s="2">
        <v>-2.0771786729388677</v>
      </c>
      <c r="O104" s="2">
        <v>2.0700457881729299</v>
      </c>
      <c r="P104" s="2">
        <v>1.9601409803107686</v>
      </c>
      <c r="Q104" s="2">
        <v>3.609873133531881</v>
      </c>
      <c r="R104" s="2">
        <v>2.0197019144425483</v>
      </c>
      <c r="S104" s="2">
        <v>3.7536045362799952</v>
      </c>
      <c r="T104" s="2">
        <v>0.59454854955035419</v>
      </c>
      <c r="U104" s="2">
        <v>2.7583031771319013</v>
      </c>
      <c r="V104" s="2">
        <v>4.5284462965524774</v>
      </c>
      <c r="W104" s="2">
        <v>3.6584400104001245</v>
      </c>
      <c r="X104" s="2">
        <v>2.766171089109847</v>
      </c>
      <c r="Y104" s="2">
        <v>4.0424692424339614</v>
      </c>
    </row>
    <row r="105" spans="1:25" x14ac:dyDescent="0.2">
      <c r="A105" s="3" t="s">
        <v>484</v>
      </c>
      <c r="C105" s="3" t="s">
        <v>31</v>
      </c>
      <c r="D105" s="3" t="s">
        <v>177</v>
      </c>
      <c r="E105" s="3" t="s">
        <v>175</v>
      </c>
      <c r="F105">
        <f t="shared" si="9"/>
        <v>-0.86686706377353229</v>
      </c>
      <c r="G105">
        <f t="shared" si="10"/>
        <v>0.59968291759116066</v>
      </c>
      <c r="H105">
        <f t="shared" si="11"/>
        <v>0.21201992879522161</v>
      </c>
      <c r="K105" s="2">
        <v>6</v>
      </c>
      <c r="L105" s="2">
        <v>-0.8946907729245881</v>
      </c>
      <c r="M105" s="2">
        <v>-1.4521538261502256</v>
      </c>
      <c r="N105" s="2">
        <v>-0.25375659224578312</v>
      </c>
      <c r="O105" s="2">
        <v>0.66266125547509414</v>
      </c>
      <c r="P105" s="2">
        <v>-0.36215793967589505</v>
      </c>
      <c r="Q105" s="2">
        <v>-0.28103566424046145</v>
      </c>
      <c r="R105" s="2">
        <v>-5.2894948432125471E-2</v>
      </c>
      <c r="S105" s="2">
        <v>-2.0115879742752116</v>
      </c>
      <c r="T105" s="2" t="s">
        <v>485</v>
      </c>
      <c r="U105" s="2">
        <v>-2.2653445665209948</v>
      </c>
      <c r="V105" s="2">
        <v>-0.23616354110904858</v>
      </c>
      <c r="W105" s="2">
        <v>-0.93511714841514559</v>
      </c>
      <c r="X105" s="2">
        <v>-2.0649174766813387</v>
      </c>
      <c r="Y105" s="2">
        <v>-2.0649174766813387</v>
      </c>
    </row>
    <row r="106" spans="1:25" x14ac:dyDescent="0.2">
      <c r="A106" s="3" t="s">
        <v>486</v>
      </c>
      <c r="C106" s="3" t="s">
        <v>31</v>
      </c>
      <c r="D106" s="3" t="s">
        <v>178</v>
      </c>
      <c r="E106" s="3" t="s">
        <v>175</v>
      </c>
      <c r="F106">
        <f t="shared" si="9"/>
        <v>-1.0887530204954057</v>
      </c>
      <c r="G106">
        <f t="shared" si="10"/>
        <v>0.91142221568353254</v>
      </c>
      <c r="H106">
        <f t="shared" si="11"/>
        <v>0.32223641461694696</v>
      </c>
      <c r="K106" s="2">
        <v>5</v>
      </c>
      <c r="L106" s="2">
        <v>-1.5672019023303685</v>
      </c>
      <c r="M106" s="2">
        <v>-3.7737069493817228E-2</v>
      </c>
      <c r="N106" s="2">
        <v>-1.6613200896620313</v>
      </c>
      <c r="O106" s="2">
        <v>5.6292400339515503</v>
      </c>
      <c r="P106" s="2">
        <v>3.4671490319729918</v>
      </c>
      <c r="Q106" s="2">
        <v>4.186025074517679</v>
      </c>
      <c r="R106" s="2">
        <v>4.532940288372874</v>
      </c>
      <c r="S106" s="2">
        <v>4.9097731041416397</v>
      </c>
      <c r="T106" s="2">
        <v>3.7935838022850037</v>
      </c>
      <c r="U106" s="2">
        <v>2.7033222266742136</v>
      </c>
      <c r="V106" s="2">
        <v>6.1892117774409456</v>
      </c>
      <c r="W106" s="2">
        <v>6.1037074404803935</v>
      </c>
      <c r="X106" s="2">
        <v>6.2362247190984705</v>
      </c>
      <c r="Y106" s="2">
        <v>6.1144919642625197</v>
      </c>
    </row>
    <row r="107" spans="1:25" x14ac:dyDescent="0.2">
      <c r="A107" s="3" t="s">
        <v>487</v>
      </c>
      <c r="C107" s="3" t="s">
        <v>31</v>
      </c>
      <c r="D107" s="3" t="s">
        <v>176</v>
      </c>
      <c r="E107" s="3" t="s">
        <v>175</v>
      </c>
      <c r="F107">
        <f t="shared" si="9"/>
        <v>-0.62246653693689635</v>
      </c>
      <c r="G107">
        <f t="shared" si="10"/>
        <v>0.53624271861546147</v>
      </c>
      <c r="H107">
        <f t="shared" si="11"/>
        <v>0.18959043134745124</v>
      </c>
      <c r="K107" s="2">
        <v>4</v>
      </c>
      <c r="L107" s="2">
        <v>-1.0275072209165679</v>
      </c>
      <c r="M107" s="2">
        <v>-1.4344436433785929E-2</v>
      </c>
      <c r="N107" s="2">
        <v>-0.82554795346033538</v>
      </c>
      <c r="O107" s="2">
        <v>5.3570240927840942</v>
      </c>
      <c r="P107" s="2">
        <v>3.2085172598055438</v>
      </c>
      <c r="Q107" s="2">
        <v>5.3015144857704479</v>
      </c>
      <c r="R107" s="2">
        <v>4.4785188700265879</v>
      </c>
      <c r="S107" s="2">
        <v>4.4314223857563615</v>
      </c>
      <c r="T107" s="2">
        <v>3.5423818809365479</v>
      </c>
      <c r="U107" s="2">
        <v>3.6693669836555038</v>
      </c>
      <c r="V107" s="2">
        <v>6.1658114692089248</v>
      </c>
      <c r="W107" s="2">
        <v>6.4576271217905497</v>
      </c>
      <c r="X107" s="2">
        <v>5.7444302299879224</v>
      </c>
      <c r="Y107" s="2">
        <v>6.2523437465469449</v>
      </c>
    </row>
    <row r="108" spans="1:25" x14ac:dyDescent="0.2">
      <c r="A108" s="3" t="s">
        <v>488</v>
      </c>
      <c r="C108" s="3" t="s">
        <v>21</v>
      </c>
      <c r="D108" s="3" t="s">
        <v>132</v>
      </c>
      <c r="E108" s="3" t="s">
        <v>133</v>
      </c>
      <c r="F108">
        <f t="shared" si="9"/>
        <v>-2.1460710765652213</v>
      </c>
      <c r="G108">
        <f t="shared" si="10"/>
        <v>2.0442554980152932</v>
      </c>
      <c r="H108">
        <f t="shared" si="11"/>
        <v>0.72275346256224826</v>
      </c>
      <c r="K108" s="2">
        <v>5</v>
      </c>
      <c r="L108" s="2">
        <v>-2.5515666692123338</v>
      </c>
      <c r="M108" s="2">
        <v>7.0543779527568323E-2</v>
      </c>
      <c r="N108" s="2">
        <v>-3.9571903400108992</v>
      </c>
      <c r="O108" s="2">
        <v>6.0063429110378124</v>
      </c>
      <c r="P108" s="2">
        <v>3.6075078652901573</v>
      </c>
      <c r="Q108" s="2">
        <v>3.2684343935763835</v>
      </c>
      <c r="R108" s="2">
        <v>3.4883864666098954</v>
      </c>
      <c r="S108" s="2">
        <v>5.2250820845603183</v>
      </c>
      <c r="T108" s="2">
        <v>1.0779265786850691</v>
      </c>
      <c r="U108" s="2">
        <v>1.4578569104137691</v>
      </c>
      <c r="V108" s="2">
        <v>5.5153844606369482</v>
      </c>
      <c r="W108" s="2">
        <v>5.5789387130933861</v>
      </c>
      <c r="X108" s="2">
        <v>5.4394569188760311</v>
      </c>
      <c r="Y108" s="2">
        <v>5.7393890885241312</v>
      </c>
    </row>
    <row r="109" spans="1:25" x14ac:dyDescent="0.2">
      <c r="A109" s="3" t="s">
        <v>489</v>
      </c>
      <c r="C109" s="3" t="s">
        <v>134</v>
      </c>
      <c r="D109" s="3" t="s">
        <v>135</v>
      </c>
      <c r="E109" s="3" t="s">
        <v>133</v>
      </c>
      <c r="F109">
        <f t="shared" si="9"/>
        <v>-1.1034931273794399</v>
      </c>
      <c r="G109">
        <f t="shared" si="10"/>
        <v>0.63769225200953872</v>
      </c>
      <c r="H109">
        <f t="shared" si="11"/>
        <v>0.22545825785303278</v>
      </c>
      <c r="K109" s="2">
        <v>7</v>
      </c>
      <c r="L109" s="2">
        <v>-1.0129484000190823</v>
      </c>
      <c r="M109" s="2">
        <v>-1.7816182761000465</v>
      </c>
      <c r="N109" s="2">
        <v>-0.5159127060191907</v>
      </c>
      <c r="O109" s="2">
        <v>2.8513992547636255</v>
      </c>
      <c r="P109" s="2">
        <v>1.8832297890327316</v>
      </c>
      <c r="Q109" s="2">
        <v>1.7004397181410922</v>
      </c>
      <c r="R109" s="2">
        <v>1.9316830570598058</v>
      </c>
      <c r="S109" s="2">
        <v>1.3144065075548197</v>
      </c>
      <c r="T109" s="2">
        <v>0.96938076494160796</v>
      </c>
      <c r="U109" s="2">
        <v>0.62760683812964979</v>
      </c>
      <c r="V109" s="2">
        <v>4.3322782830569295</v>
      </c>
      <c r="W109" s="2">
        <v>2.8019863641146174</v>
      </c>
      <c r="X109" s="2">
        <v>2.3790663992809042</v>
      </c>
      <c r="Y109" s="2">
        <v>2.4709272574751266</v>
      </c>
    </row>
    <row r="110" spans="1:25" x14ac:dyDescent="0.2">
      <c r="A110" s="3" t="s">
        <v>490</v>
      </c>
      <c r="C110" s="3" t="s">
        <v>143</v>
      </c>
      <c r="D110" s="3" t="s">
        <v>144</v>
      </c>
      <c r="E110" s="3" t="s">
        <v>145</v>
      </c>
      <c r="F110">
        <f t="shared" si="9"/>
        <v>-2.0275570947138299</v>
      </c>
      <c r="G110">
        <f t="shared" si="10"/>
        <v>1.4673277691203348</v>
      </c>
      <c r="H110">
        <f t="shared" si="11"/>
        <v>0.5187787078841587</v>
      </c>
      <c r="K110" s="2">
        <v>6</v>
      </c>
      <c r="L110" s="2">
        <v>-2.2040878355479907</v>
      </c>
      <c r="M110" s="2">
        <v>-0.47994993595960156</v>
      </c>
      <c r="N110" s="2">
        <v>-3.3986335126338973</v>
      </c>
      <c r="O110" s="2">
        <v>6.218044911049085</v>
      </c>
      <c r="P110" s="2">
        <v>4.8175209350857076</v>
      </c>
      <c r="Q110" s="2">
        <v>3.7729413378313352</v>
      </c>
      <c r="R110" s="2">
        <v>3.4514089535862404</v>
      </c>
      <c r="S110" s="2">
        <v>5.7767356869992117</v>
      </c>
      <c r="T110" s="2">
        <v>2.3149864854685154</v>
      </c>
      <c r="U110" s="2">
        <v>2.4412178632621138</v>
      </c>
      <c r="V110" s="2">
        <v>5.7611256743746884</v>
      </c>
      <c r="W110" s="2">
        <v>4.8527978928187716</v>
      </c>
      <c r="X110" s="2">
        <v>5.4865856701410243</v>
      </c>
      <c r="Y110" s="2">
        <v>5.5041436522854656</v>
      </c>
    </row>
    <row r="111" spans="1:25" x14ac:dyDescent="0.2">
      <c r="A111" s="3" t="s">
        <v>491</v>
      </c>
      <c r="C111" s="3" t="s">
        <v>6</v>
      </c>
      <c r="D111" s="3" t="s">
        <v>492</v>
      </c>
      <c r="E111" s="3" t="s">
        <v>137</v>
      </c>
      <c r="F111">
        <f t="shared" si="9"/>
        <v>-0.81486594128764178</v>
      </c>
      <c r="G111">
        <f t="shared" si="10"/>
        <v>0.65353565831836202</v>
      </c>
      <c r="H111">
        <f t="shared" si="11"/>
        <v>0.23105974787206413</v>
      </c>
      <c r="K111" s="2">
        <v>5</v>
      </c>
      <c r="L111" s="2">
        <v>-0.13124651864357351</v>
      </c>
      <c r="M111" s="2">
        <v>-0.87989555861544</v>
      </c>
      <c r="N111" s="2">
        <v>-1.4334557466039117</v>
      </c>
      <c r="O111" s="2">
        <v>5.0691436070063363</v>
      </c>
      <c r="P111" s="2">
        <v>5.4286114184671339</v>
      </c>
      <c r="Q111" s="2">
        <v>4.3983503703459652</v>
      </c>
      <c r="R111" s="2">
        <v>4.9867294762751895</v>
      </c>
      <c r="S111" s="2">
        <v>2.9855004303048851</v>
      </c>
      <c r="T111" s="2">
        <v>1.4318903482861804</v>
      </c>
      <c r="U111" s="2">
        <v>1.6721990191157661</v>
      </c>
      <c r="V111" s="2">
        <v>5.4990485977338786</v>
      </c>
      <c r="W111" s="2">
        <v>4.7132009031589872</v>
      </c>
      <c r="X111" s="2">
        <v>4.0473638867926738</v>
      </c>
      <c r="Y111" s="2">
        <v>5.0968943274036542</v>
      </c>
    </row>
    <row r="112" spans="1:25" x14ac:dyDescent="0.2">
      <c r="A112" s="3" t="s">
        <v>493</v>
      </c>
      <c r="C112" s="3" t="s">
        <v>6</v>
      </c>
      <c r="D112" s="3" t="s">
        <v>136</v>
      </c>
      <c r="E112" s="3" t="s">
        <v>137</v>
      </c>
      <c r="F112">
        <f t="shared" si="9"/>
        <v>-1.1499148514102524</v>
      </c>
      <c r="G112">
        <f t="shared" si="10"/>
        <v>0.83325397508249577</v>
      </c>
      <c r="H112">
        <f t="shared" si="11"/>
        <v>0.29459976811573962</v>
      </c>
      <c r="K112" s="2">
        <v>5</v>
      </c>
      <c r="L112" s="2">
        <v>-2.1051057397465334</v>
      </c>
      <c r="M112" s="2">
        <v>-0.77241916808243793</v>
      </c>
      <c r="N112" s="2">
        <v>-0.57221964640178569</v>
      </c>
      <c r="O112" s="2">
        <v>3.856786546288081</v>
      </c>
      <c r="P112" s="2">
        <v>2.4462562298895638</v>
      </c>
      <c r="Q112" s="2">
        <v>1.2892442851566426</v>
      </c>
      <c r="R112" s="2">
        <v>1.5195419045784366</v>
      </c>
      <c r="S112" s="2">
        <v>2.0450934383449475</v>
      </c>
      <c r="T112" s="2">
        <v>0.97011739760549998</v>
      </c>
      <c r="U112" s="2">
        <v>1.9756301862808237</v>
      </c>
      <c r="V112" s="2">
        <v>5.0848721519218891</v>
      </c>
      <c r="W112" s="2">
        <v>4.5937720560407467</v>
      </c>
      <c r="X112" s="2">
        <v>3.7512494648288039</v>
      </c>
      <c r="Y112" s="2">
        <v>4.5923374306488034</v>
      </c>
    </row>
    <row r="113" spans="1:25" x14ac:dyDescent="0.2">
      <c r="A113" s="3" t="s">
        <v>494</v>
      </c>
      <c r="C113" s="3" t="s">
        <v>6</v>
      </c>
      <c r="D113" s="3" t="s">
        <v>138</v>
      </c>
      <c r="E113" s="3" t="s">
        <v>137</v>
      </c>
      <c r="F113">
        <f t="shared" si="9"/>
        <v>-0.86439138432529605</v>
      </c>
      <c r="G113">
        <f t="shared" si="10"/>
        <v>0.54161693163777869</v>
      </c>
      <c r="H113">
        <f t="shared" si="11"/>
        <v>0.191490502583262</v>
      </c>
      <c r="K113" s="2">
        <v>6</v>
      </c>
      <c r="L113" s="2">
        <v>-1.3027025823894387</v>
      </c>
      <c r="M113" s="2">
        <v>-1.0315793770291357</v>
      </c>
      <c r="N113" s="2">
        <v>-0.25889219355731347</v>
      </c>
      <c r="O113" s="2">
        <v>3.5105822127240915</v>
      </c>
      <c r="P113" s="2">
        <v>2.2035144111307585</v>
      </c>
      <c r="Q113" s="2">
        <v>2.2166100687424417</v>
      </c>
      <c r="R113" s="2">
        <v>2.2035144111307585</v>
      </c>
      <c r="S113" s="2">
        <v>1.9876846775667609</v>
      </c>
      <c r="T113" s="2">
        <v>1.8435819231539905</v>
      </c>
      <c r="U113" s="2">
        <v>1.6140030448649045</v>
      </c>
      <c r="V113" s="2">
        <v>5.0936869303503114</v>
      </c>
      <c r="W113" s="2">
        <v>4.3938280264529954</v>
      </c>
      <c r="X113" s="2">
        <v>3.8741083990641831</v>
      </c>
      <c r="Y113" s="2">
        <v>3.918386234446348</v>
      </c>
    </row>
    <row r="114" spans="1:25" x14ac:dyDescent="0.2">
      <c r="A114" s="3" t="s">
        <v>495</v>
      </c>
      <c r="C114" s="3" t="s">
        <v>154</v>
      </c>
      <c r="D114" s="3" t="s">
        <v>155</v>
      </c>
      <c r="E114" s="3" t="s">
        <v>156</v>
      </c>
      <c r="F114">
        <f t="shared" si="9"/>
        <v>-0.74802742063116912</v>
      </c>
      <c r="G114">
        <f t="shared" si="10"/>
        <v>0.7306127640516531</v>
      </c>
      <c r="H114">
        <f t="shared" si="11"/>
        <v>0.25831061994118543</v>
      </c>
      <c r="K114" s="2">
        <v>5</v>
      </c>
      <c r="L114" s="2">
        <v>-1.5905678878012501</v>
      </c>
      <c r="M114" s="2">
        <v>-0.28948545672926845</v>
      </c>
      <c r="N114" s="2">
        <v>-0.3640289173629887</v>
      </c>
      <c r="O114" s="2">
        <v>5.9505617290520592</v>
      </c>
      <c r="P114" s="2">
        <v>4.6212899925389213</v>
      </c>
      <c r="Q114" s="2">
        <v>4.4816864329436603</v>
      </c>
      <c r="R114" s="2">
        <v>3.9770050982698466</v>
      </c>
      <c r="S114" s="2">
        <v>5.268920899217278</v>
      </c>
      <c r="T114" s="2">
        <v>4.5034123446576446</v>
      </c>
      <c r="U114" s="2">
        <v>5.3063716190509336</v>
      </c>
      <c r="V114" s="2">
        <v>4.5012480470672109</v>
      </c>
      <c r="W114" s="2">
        <v>3.6316863663119974</v>
      </c>
      <c r="X114" s="2">
        <v>4.531568608814962</v>
      </c>
      <c r="Y114" s="2">
        <v>4.472032795886868</v>
      </c>
    </row>
    <row r="115" spans="1:25" x14ac:dyDescent="0.2">
      <c r="A115" s="3" t="s">
        <v>496</v>
      </c>
      <c r="D115" s="3" t="s">
        <v>266</v>
      </c>
      <c r="E115" s="3" t="s">
        <v>267</v>
      </c>
      <c r="F115">
        <f t="shared" si="9"/>
        <v>-1.1790477871281653</v>
      </c>
      <c r="G115">
        <f t="shared" si="10"/>
        <v>0.96244487724313932</v>
      </c>
      <c r="H115">
        <f t="shared" si="11"/>
        <v>0.34027564960843903</v>
      </c>
      <c r="K115" s="2">
        <v>4</v>
      </c>
      <c r="L115" s="2">
        <v>-0.92509998111736069</v>
      </c>
      <c r="M115" s="2">
        <v>-0.36904088691597464</v>
      </c>
      <c r="N115" s="2">
        <v>-2.2430024933511605</v>
      </c>
      <c r="O115" s="2">
        <v>5.3364976335952257</v>
      </c>
      <c r="P115" s="2">
        <v>5.0751047222094856</v>
      </c>
      <c r="Q115" s="2">
        <v>4.0285691521967708</v>
      </c>
      <c r="R115" s="2">
        <v>4.1305190830273384</v>
      </c>
      <c r="S115" s="2">
        <v>5.8654487241564963</v>
      </c>
      <c r="T115" s="2">
        <v>5.3204124692516492</v>
      </c>
      <c r="U115" s="2">
        <v>1.9244799923590223</v>
      </c>
      <c r="V115" s="2">
        <v>6.0058266246187779</v>
      </c>
      <c r="W115" s="2">
        <v>5.8618065227284797</v>
      </c>
      <c r="X115" s="2">
        <v>5.2873984149479645</v>
      </c>
      <c r="Y115" s="2">
        <v>5.7611522754319662</v>
      </c>
    </row>
    <row r="116" spans="1:25" x14ac:dyDescent="0.2">
      <c r="A116" s="3" t="s">
        <v>497</v>
      </c>
      <c r="B116" s="3"/>
      <c r="C116" s="3" t="s">
        <v>22</v>
      </c>
      <c r="D116" s="3" t="s">
        <v>159</v>
      </c>
      <c r="E116" s="3" t="s">
        <v>160</v>
      </c>
      <c r="F116">
        <f t="shared" si="9"/>
        <v>-1.1420849430726217</v>
      </c>
      <c r="G116">
        <f t="shared" si="10"/>
        <v>1.3280711905841582</v>
      </c>
      <c r="H116">
        <f t="shared" si="11"/>
        <v>0.46954407238027496</v>
      </c>
      <c r="K116" s="2">
        <v>4</v>
      </c>
      <c r="L116" s="2">
        <v>-2.6561612745549676</v>
      </c>
      <c r="M116" s="2">
        <v>-0.17420860694158588</v>
      </c>
      <c r="N116" s="2">
        <v>-0.59588494772131162</v>
      </c>
      <c r="O116" s="2">
        <v>4.871350840634026</v>
      </c>
      <c r="P116" s="2">
        <v>2.3801753117420255</v>
      </c>
      <c r="Q116" s="2">
        <v>2.1213470168784423</v>
      </c>
      <c r="R116" s="2">
        <v>2.1440463696167069</v>
      </c>
      <c r="S116" s="2">
        <v>1.6443177783375773</v>
      </c>
      <c r="T116" s="2">
        <v>0.93659082982393849</v>
      </c>
      <c r="U116" s="2">
        <v>1.1602748314085929</v>
      </c>
      <c r="V116" s="2">
        <v>2.0652276227756188</v>
      </c>
      <c r="W116" s="2">
        <v>2</v>
      </c>
      <c r="X116" s="2">
        <v>1.860764202628828</v>
      </c>
      <c r="Y116" s="2">
        <v>1.8122928448732711</v>
      </c>
    </row>
    <row r="117" spans="1:25" x14ac:dyDescent="0.2">
      <c r="A117" s="3" t="s">
        <v>498</v>
      </c>
      <c r="C117" s="3" t="s">
        <v>172</v>
      </c>
      <c r="D117" s="3" t="s">
        <v>173</v>
      </c>
      <c r="E117" s="3" t="s">
        <v>174</v>
      </c>
      <c r="F117">
        <f t="shared" si="9"/>
        <v>-0.52090127170602873</v>
      </c>
      <c r="G117">
        <f t="shared" si="10"/>
        <v>0.41960858296995668</v>
      </c>
      <c r="H117">
        <f t="shared" si="11"/>
        <v>0.14835403723106722</v>
      </c>
      <c r="K117" s="2">
        <v>4</v>
      </c>
      <c r="L117" s="2">
        <v>-0.76053422204242738</v>
      </c>
      <c r="M117" s="2">
        <v>-0.76578110819570699</v>
      </c>
      <c r="N117" s="2">
        <v>-3.6388484879951798E-2</v>
      </c>
      <c r="O117" s="2">
        <v>5.1847563528433982</v>
      </c>
      <c r="P117" s="2">
        <v>4.7447531250297557</v>
      </c>
      <c r="Q117" s="2">
        <v>4.1050075247609739</v>
      </c>
      <c r="R117" s="2">
        <v>4.4229057426121834</v>
      </c>
      <c r="S117" s="2">
        <v>2.2747089392147117</v>
      </c>
      <c r="T117" s="2">
        <v>2.3391373849195851</v>
      </c>
      <c r="U117" s="2">
        <v>2.1375035237499351</v>
      </c>
      <c r="V117" s="2">
        <v>5.7416557378903139</v>
      </c>
      <c r="W117" s="2">
        <v>5.2700055901978367</v>
      </c>
      <c r="X117" s="2">
        <v>4.6325008894845165</v>
      </c>
      <c r="Y117" s="2">
        <v>5.0251174094014663</v>
      </c>
    </row>
    <row r="118" spans="1:25" x14ac:dyDescent="0.2">
      <c r="A118" s="3" t="s">
        <v>499</v>
      </c>
      <c r="D118" s="3" t="s">
        <v>268</v>
      </c>
      <c r="E118" s="3" t="s">
        <v>269</v>
      </c>
      <c r="F118">
        <f t="shared" si="9"/>
        <v>-1.707187893829234</v>
      </c>
      <c r="G118">
        <f t="shared" si="10"/>
        <v>0.76549336244571509</v>
      </c>
      <c r="H118">
        <f t="shared" si="11"/>
        <v>0.27064277376932838</v>
      </c>
      <c r="K118" s="2">
        <v>7</v>
      </c>
      <c r="L118" s="2">
        <v>-2.0886826215949506</v>
      </c>
      <c r="M118" s="2">
        <v>-0.82591434111378137</v>
      </c>
      <c r="N118" s="2">
        <v>-2.2069667187789697</v>
      </c>
      <c r="O118" s="2">
        <v>4.8773025409979915</v>
      </c>
      <c r="P118" s="2">
        <v>2.53655029553591</v>
      </c>
      <c r="Q118" s="2">
        <v>3.374343989038501</v>
      </c>
      <c r="R118" s="2">
        <v>2.454965473634712</v>
      </c>
      <c r="S118" s="2">
        <v>5.1809434796867766</v>
      </c>
      <c r="T118" s="2">
        <v>2.0884808549636764</v>
      </c>
      <c r="U118" s="2">
        <v>3.859472666851937</v>
      </c>
      <c r="V118" s="2">
        <v>5.5511160680475466</v>
      </c>
      <c r="W118" s="2">
        <v>4.491211756003092</v>
      </c>
      <c r="X118" s="2">
        <v>4.0312187306107203</v>
      </c>
      <c r="Y118" s="2">
        <v>5.6531746941874825</v>
      </c>
    </row>
    <row r="119" spans="1:25" x14ac:dyDescent="0.2">
      <c r="A119" s="3" t="s">
        <v>500</v>
      </c>
      <c r="C119" s="3" t="s">
        <v>501</v>
      </c>
      <c r="D119" s="3" t="s">
        <v>502</v>
      </c>
      <c r="E119" s="3" t="s">
        <v>503</v>
      </c>
      <c r="F119">
        <f t="shared" si="9"/>
        <v>-0.77268017726081828</v>
      </c>
      <c r="G119">
        <f t="shared" si="10"/>
        <v>0.93235048494587103</v>
      </c>
      <c r="H119">
        <f t="shared" si="11"/>
        <v>0.32963567517389575</v>
      </c>
      <c r="K119" s="2">
        <v>5</v>
      </c>
      <c r="L119" s="2">
        <v>0.19450702860754115</v>
      </c>
      <c r="M119" s="2">
        <v>-1.6657723862759197</v>
      </c>
      <c r="N119" s="2">
        <v>-0.84677517411407621</v>
      </c>
      <c r="O119" s="2">
        <v>0.71896433575953855</v>
      </c>
      <c r="P119" s="2">
        <v>0.91149984886110802</v>
      </c>
      <c r="Q119" s="2">
        <v>0.81885056089543351</v>
      </c>
      <c r="R119" s="2">
        <v>1.0100636833446974</v>
      </c>
      <c r="S119" s="2">
        <v>0.19912264201360064</v>
      </c>
      <c r="T119" s="2">
        <v>-0.83135796444116083</v>
      </c>
      <c r="U119" s="2">
        <v>-0.46394709975979026</v>
      </c>
      <c r="V119" s="2">
        <v>3.7381192887825763</v>
      </c>
      <c r="W119" s="2">
        <v>2.5806279104572649</v>
      </c>
      <c r="X119" s="2">
        <v>1.6721990191157661</v>
      </c>
      <c r="Y119" s="2">
        <v>1.9642137779469393</v>
      </c>
    </row>
    <row r="120" spans="1:25" x14ac:dyDescent="0.2">
      <c r="A120" s="3" t="s">
        <v>504</v>
      </c>
      <c r="D120" s="3" t="s">
        <v>270</v>
      </c>
      <c r="E120" s="3" t="s">
        <v>271</v>
      </c>
      <c r="F120">
        <f t="shared" si="9"/>
        <v>-0.65322584647306814</v>
      </c>
      <c r="G120">
        <f t="shared" si="10"/>
        <v>0.45517929533151996</v>
      </c>
      <c r="H120">
        <f t="shared" si="11"/>
        <v>0.16093018319231597</v>
      </c>
      <c r="K120" s="2">
        <v>4</v>
      </c>
      <c r="L120" s="2">
        <v>-0.77702571359668338</v>
      </c>
      <c r="M120" s="2">
        <v>-1.0336983641032742</v>
      </c>
      <c r="N120" s="2">
        <v>-0.14895346171924703</v>
      </c>
      <c r="O120" s="2">
        <v>3.640967910449898</v>
      </c>
      <c r="P120" s="2">
        <v>2.4745658345384749</v>
      </c>
      <c r="Q120" s="2">
        <v>2.8972404255747994</v>
      </c>
      <c r="R120" s="2">
        <v>3.2200203304463701</v>
      </c>
      <c r="S120" s="2">
        <v>1.7710404144367782</v>
      </c>
      <c r="T120" s="2">
        <v>1.6937657122177827</v>
      </c>
      <c r="U120" s="2">
        <v>1.5504081932172797</v>
      </c>
      <c r="V120" s="2">
        <v>4.1329880426274421</v>
      </c>
      <c r="W120" s="2">
        <v>3.9103489153809297</v>
      </c>
      <c r="X120" s="2">
        <v>2.6624333955613473</v>
      </c>
      <c r="Y120" s="2">
        <v>2.7250867246302266</v>
      </c>
    </row>
    <row r="121" spans="1:25" x14ac:dyDescent="0.2">
      <c r="A121" s="3" t="s">
        <v>505</v>
      </c>
      <c r="C121" s="3" t="s">
        <v>26</v>
      </c>
      <c r="D121" s="3" t="s">
        <v>181</v>
      </c>
      <c r="E121" s="3" t="s">
        <v>182</v>
      </c>
      <c r="F121">
        <f t="shared" si="9"/>
        <v>-1.3038976022213216</v>
      </c>
      <c r="G121">
        <f t="shared" si="10"/>
        <v>0.50094393820799965</v>
      </c>
      <c r="H121">
        <f t="shared" si="11"/>
        <v>0.17711042785058567</v>
      </c>
      <c r="K121" s="2">
        <v>6</v>
      </c>
      <c r="L121" s="2">
        <v>-1.7802489379532793</v>
      </c>
      <c r="M121" s="2">
        <v>-0.7815355818731653</v>
      </c>
      <c r="N121" s="2">
        <v>-1.3499082868375201</v>
      </c>
      <c r="O121" s="2">
        <v>6.0261803639832703</v>
      </c>
      <c r="P121" s="2">
        <v>4.3777484577138113</v>
      </c>
      <c r="Q121" s="2">
        <v>4.0883960479189536</v>
      </c>
      <c r="R121" s="2">
        <v>4.2716497724572067</v>
      </c>
      <c r="S121" s="2">
        <v>5.1213055690571112</v>
      </c>
      <c r="T121" s="2">
        <v>3.2176960266716916</v>
      </c>
      <c r="U121" s="2">
        <v>4.3250985377674906</v>
      </c>
      <c r="V121" s="2">
        <v>5.3348900145538414</v>
      </c>
      <c r="W121" s="2">
        <v>4.9474323894713654</v>
      </c>
      <c r="X121" s="2">
        <v>3.7223567252520615</v>
      </c>
      <c r="Y121" s="2">
        <v>4.9902741833186015</v>
      </c>
    </row>
    <row r="122" spans="1:25" x14ac:dyDescent="0.2">
      <c r="A122" s="3" t="s">
        <v>506</v>
      </c>
      <c r="C122" s="3" t="s">
        <v>164</v>
      </c>
      <c r="D122" s="3" t="s">
        <v>165</v>
      </c>
      <c r="E122" s="3" t="s">
        <v>166</v>
      </c>
      <c r="F122">
        <f t="shared" si="9"/>
        <v>-1.2656738190009169</v>
      </c>
      <c r="G122">
        <f t="shared" si="10"/>
        <v>1.0799798431705556</v>
      </c>
      <c r="H122">
        <f t="shared" si="11"/>
        <v>0.38183053532534195</v>
      </c>
      <c r="K122" s="2">
        <v>5</v>
      </c>
      <c r="L122" s="2">
        <v>-2.4552366330306437</v>
      </c>
      <c r="M122" s="2">
        <v>-0.34676019318798912</v>
      </c>
      <c r="N122" s="2">
        <v>-0.99502463078411774</v>
      </c>
      <c r="O122" s="2">
        <v>5.4168397419128294</v>
      </c>
      <c r="P122" s="2">
        <v>3.2351143203763573</v>
      </c>
      <c r="Q122" s="2">
        <v>2.6762674082658897</v>
      </c>
      <c r="R122" s="2">
        <v>2.9734275980043101</v>
      </c>
      <c r="S122" s="2">
        <v>3.6583257511009011</v>
      </c>
      <c r="T122" s="2">
        <v>1.6803243568440165</v>
      </c>
      <c r="U122" s="2">
        <v>3.6462778837895504</v>
      </c>
      <c r="V122" s="2">
        <v>5.4780010558379297</v>
      </c>
      <c r="W122" s="2">
        <v>5.3486219396434329</v>
      </c>
      <c r="X122" s="2">
        <v>5.2757520488285294</v>
      </c>
      <c r="Y122" s="2">
        <v>4.7693485994778593</v>
      </c>
    </row>
    <row r="123" spans="1:25" x14ac:dyDescent="0.2">
      <c r="A123" s="3" t="s">
        <v>507</v>
      </c>
      <c r="C123" s="3" t="s">
        <v>4</v>
      </c>
      <c r="D123" s="3" t="s">
        <v>179</v>
      </c>
      <c r="E123" s="3" t="s">
        <v>180</v>
      </c>
      <c r="F123">
        <f t="shared" si="9"/>
        <v>-0.85043680876901673</v>
      </c>
      <c r="G123">
        <f t="shared" si="10"/>
        <v>0.54238930924438822</v>
      </c>
      <c r="H123">
        <f t="shared" si="11"/>
        <v>0.19176357930489712</v>
      </c>
      <c r="K123" s="2">
        <v>4</v>
      </c>
      <c r="L123" s="2">
        <v>-1.4571817410821293</v>
      </c>
      <c r="M123" s="2">
        <v>-0.41259649100148332</v>
      </c>
      <c r="N123" s="2">
        <v>-0.68153219422343769</v>
      </c>
      <c r="O123" s="2">
        <v>4.4430761513626731</v>
      </c>
      <c r="P123" s="2">
        <v>2.7253049015744444</v>
      </c>
      <c r="Q123" s="2">
        <v>3.3589588258323295</v>
      </c>
      <c r="R123" s="2">
        <v>2.8734195034348571</v>
      </c>
      <c r="S123" s="2">
        <v>2.333709954347277</v>
      </c>
      <c r="T123" s="2">
        <v>1.5434958834257717</v>
      </c>
      <c r="U123" s="2">
        <v>1.7608596368219072</v>
      </c>
      <c r="V123" s="2">
        <v>5.0408924306469007</v>
      </c>
      <c r="W123" s="2">
        <v>4.924147404457659</v>
      </c>
      <c r="X123" s="2">
        <v>4.5105189185814138</v>
      </c>
      <c r="Y123" s="2">
        <v>4.4502214958971802</v>
      </c>
    </row>
    <row r="124" spans="1:25" x14ac:dyDescent="0.2">
      <c r="A124" s="3" t="s">
        <v>508</v>
      </c>
      <c r="D124" s="3" t="s">
        <v>273</v>
      </c>
      <c r="E124" s="3" t="s">
        <v>274</v>
      </c>
      <c r="F124">
        <f t="shared" ref="F124:F155" si="12">AVERAGE(L124:N124)</f>
        <v>-0.73003454550787472</v>
      </c>
      <c r="G124">
        <f t="shared" ref="G124:G155" si="13">STDEV(L124:N124)</f>
        <v>0.48379042216579149</v>
      </c>
      <c r="H124">
        <f t="shared" ref="H124:H155" si="14">G124/SQRT(8)</f>
        <v>0.17104574409326687</v>
      </c>
      <c r="K124" s="2">
        <v>5</v>
      </c>
      <c r="L124" s="2">
        <v>-1.2208392309231142</v>
      </c>
      <c r="M124" s="2">
        <v>-0.71568683521473542</v>
      </c>
      <c r="N124" s="2">
        <v>-0.25357757038577444</v>
      </c>
      <c r="O124" s="2">
        <v>3.8151655140875778</v>
      </c>
      <c r="P124" s="2">
        <v>2.0036022366801958</v>
      </c>
      <c r="Q124" s="2">
        <v>2.9263790251998785</v>
      </c>
      <c r="R124" s="2">
        <v>2.8529975876133165</v>
      </c>
      <c r="S124" s="2">
        <v>2.2053925129896848</v>
      </c>
      <c r="T124" s="2">
        <v>1.9723250415571516</v>
      </c>
      <c r="U124" s="2">
        <v>1.9313048436506692</v>
      </c>
      <c r="V124" s="2">
        <v>5.5282900034173634</v>
      </c>
      <c r="W124" s="2">
        <v>5.2798798280499151</v>
      </c>
      <c r="X124" s="2">
        <v>4.8954965189266213</v>
      </c>
      <c r="Y124" s="2">
        <v>4.2624331576313477</v>
      </c>
    </row>
    <row r="125" spans="1:25" x14ac:dyDescent="0.2">
      <c r="A125" s="3" t="s">
        <v>509</v>
      </c>
      <c r="D125" s="3" t="s">
        <v>275</v>
      </c>
      <c r="E125" s="3" t="s">
        <v>276</v>
      </c>
      <c r="F125">
        <f t="shared" si="12"/>
        <v>-0.72972045315178014</v>
      </c>
      <c r="G125">
        <f t="shared" si="13"/>
        <v>0.66366733454329185</v>
      </c>
      <c r="H125">
        <f t="shared" si="14"/>
        <v>0.23464183635378133</v>
      </c>
      <c r="K125" s="2">
        <v>4</v>
      </c>
      <c r="L125" s="2">
        <v>-1.4700481757779571</v>
      </c>
      <c r="M125" s="2">
        <v>-0.53099310566568092</v>
      </c>
      <c r="N125" s="2">
        <v>-0.18812007801170227</v>
      </c>
      <c r="O125" s="2">
        <v>6.8426143418796848</v>
      </c>
      <c r="P125" s="2">
        <v>3.7875369432829555</v>
      </c>
      <c r="Q125" s="2">
        <v>6.2247348980306265</v>
      </c>
      <c r="R125" s="2">
        <v>6.1054266569915994</v>
      </c>
      <c r="S125" s="2">
        <v>6.6136495153452532</v>
      </c>
      <c r="T125" s="2">
        <v>6.7730468712823084</v>
      </c>
      <c r="U125" s="2">
        <v>6.078012003384794</v>
      </c>
      <c r="V125" s="2">
        <v>6.7913973481546277</v>
      </c>
      <c r="W125" s="2">
        <v>6.3975805178224645</v>
      </c>
      <c r="X125" s="2">
        <v>5.8602427600466491</v>
      </c>
      <c r="Y125" s="2">
        <v>6.5233894495977278</v>
      </c>
    </row>
    <row r="126" spans="1:25" x14ac:dyDescent="0.2">
      <c r="A126" s="3" t="s">
        <v>510</v>
      </c>
      <c r="C126" s="3" t="s">
        <v>183</v>
      </c>
      <c r="D126" s="3" t="s">
        <v>184</v>
      </c>
      <c r="E126" s="3" t="s">
        <v>185</v>
      </c>
      <c r="F126">
        <f t="shared" si="12"/>
        <v>-0.77724965192107909</v>
      </c>
      <c r="G126">
        <f t="shared" si="13"/>
        <v>0.35691572819569523</v>
      </c>
      <c r="H126">
        <f t="shared" si="14"/>
        <v>0.12618876585965536</v>
      </c>
      <c r="K126" s="2">
        <v>5</v>
      </c>
      <c r="L126" s="2">
        <v>-1.0015451114082965</v>
      </c>
      <c r="M126" s="2">
        <v>-0.36567330435090578</v>
      </c>
      <c r="N126" s="2">
        <v>-0.96453054000403482</v>
      </c>
      <c r="O126" s="2">
        <v>4.2356504816358118</v>
      </c>
      <c r="P126" s="2">
        <v>3.8222202716215281</v>
      </c>
      <c r="Q126" s="2">
        <v>3.0104218054865113</v>
      </c>
      <c r="R126" s="2">
        <v>2.8696740335745061</v>
      </c>
      <c r="S126" s="2">
        <v>5.0853821634308289</v>
      </c>
      <c r="T126" s="2">
        <v>3.9568930243233602</v>
      </c>
      <c r="U126" s="2">
        <v>4.2848102225302283</v>
      </c>
      <c r="V126" s="2">
        <v>5.8448124524330716</v>
      </c>
      <c r="W126" s="2">
        <v>5.5607149544744789</v>
      </c>
      <c r="X126" s="2">
        <v>6.095080491901415</v>
      </c>
      <c r="Y126" s="2">
        <v>4.7816219978706034</v>
      </c>
    </row>
    <row r="127" spans="1:25" x14ac:dyDescent="0.2">
      <c r="A127" s="3" t="s">
        <v>511</v>
      </c>
      <c r="D127" s="3" t="s">
        <v>277</v>
      </c>
      <c r="E127" s="3" t="s">
        <v>278</v>
      </c>
      <c r="F127">
        <f t="shared" si="12"/>
        <v>-0.97528867923990126</v>
      </c>
      <c r="G127">
        <f t="shared" si="13"/>
        <v>0.2284116713848843</v>
      </c>
      <c r="H127">
        <f t="shared" si="14"/>
        <v>8.0755720869202491E-2</v>
      </c>
      <c r="K127" s="2">
        <v>7</v>
      </c>
      <c r="L127" s="2">
        <v>-1.1297583272480918</v>
      </c>
      <c r="M127" s="2">
        <v>-1.0831922831971712</v>
      </c>
      <c r="N127" s="2">
        <v>-0.7129154272744409</v>
      </c>
      <c r="O127" s="2">
        <v>2.9688280435093102</v>
      </c>
      <c r="P127" s="2">
        <v>1.881664619320345</v>
      </c>
      <c r="Q127" s="2">
        <v>1.9737949296526061</v>
      </c>
      <c r="R127" s="2">
        <v>1.6617495998107048</v>
      </c>
      <c r="S127" s="2">
        <v>0.16478627814333971</v>
      </c>
      <c r="T127" s="2">
        <v>-1.0115879742752119</v>
      </c>
      <c r="U127" s="2">
        <v>-8.4670323986990551E-2</v>
      </c>
      <c r="V127" s="2">
        <v>4.871991458052082</v>
      </c>
      <c r="W127" s="2">
        <v>4.1495032631149602</v>
      </c>
      <c r="X127" s="2">
        <v>3.7624551267632143</v>
      </c>
      <c r="Y127" s="2">
        <v>3.4544391346865577</v>
      </c>
    </row>
    <row r="128" spans="1:25" x14ac:dyDescent="0.2">
      <c r="A128" s="3" t="s">
        <v>512</v>
      </c>
      <c r="C128" s="3" t="s">
        <v>513</v>
      </c>
      <c r="D128" s="3" t="s">
        <v>514</v>
      </c>
      <c r="E128" s="3" t="s">
        <v>515</v>
      </c>
      <c r="F128">
        <f t="shared" si="12"/>
        <v>-0.5504296990273464</v>
      </c>
      <c r="G128">
        <f t="shared" si="13"/>
        <v>0.44788985034350615</v>
      </c>
      <c r="H128">
        <f t="shared" si="14"/>
        <v>0.15835297520126054</v>
      </c>
      <c r="K128" s="2">
        <v>4</v>
      </c>
      <c r="L128" s="2">
        <v>-0.61187141382306975</v>
      </c>
      <c r="M128" s="2">
        <v>-7.499094812513149E-2</v>
      </c>
      <c r="N128" s="2">
        <v>-0.9644267351338377</v>
      </c>
      <c r="O128" s="2">
        <v>5.5697341131065814</v>
      </c>
      <c r="P128" s="2">
        <v>4.7174845078739152</v>
      </c>
      <c r="Q128" s="2">
        <v>5.3225050575188826</v>
      </c>
      <c r="R128" s="2">
        <v>4.833598532457736</v>
      </c>
      <c r="S128" s="2">
        <v>5.5627613957491491</v>
      </c>
      <c r="T128" s="2">
        <v>4.5247532556217331</v>
      </c>
      <c r="U128" s="2">
        <v>4.6719160656088894</v>
      </c>
      <c r="V128" s="2">
        <v>6.0027250201270324</v>
      </c>
      <c r="W128" s="2">
        <v>5.7162227153820195</v>
      </c>
      <c r="X128" s="2">
        <v>6.0521332749277708</v>
      </c>
      <c r="Y128" s="2">
        <v>6.0148462256959121</v>
      </c>
    </row>
    <row r="129" spans="1:25" x14ac:dyDescent="0.2">
      <c r="A129" s="3" t="s">
        <v>516</v>
      </c>
      <c r="C129" s="3" t="s">
        <v>167</v>
      </c>
      <c r="D129" s="3" t="s">
        <v>168</v>
      </c>
      <c r="E129" s="3" t="s">
        <v>169</v>
      </c>
      <c r="F129">
        <f t="shared" si="12"/>
        <v>-1.8749545866343105</v>
      </c>
      <c r="G129">
        <f t="shared" si="13"/>
        <v>0.64548746634384258</v>
      </c>
      <c r="H129">
        <f t="shared" si="14"/>
        <v>0.2282142823113272</v>
      </c>
      <c r="K129" s="2">
        <v>7</v>
      </c>
      <c r="L129" s="2">
        <v>-2.1871842101308512</v>
      </c>
      <c r="M129" s="2">
        <v>-1.1327181442790484</v>
      </c>
      <c r="N129" s="2">
        <v>-2.3049614054930321</v>
      </c>
      <c r="O129" s="2">
        <v>6.1677994687307836</v>
      </c>
      <c r="P129" s="2">
        <v>3.8724347958402232</v>
      </c>
      <c r="Q129" s="2">
        <v>3.7563828551197651</v>
      </c>
      <c r="R129" s="2">
        <v>4.3130281248398097</v>
      </c>
      <c r="S129" s="2">
        <v>4.5951455679908575</v>
      </c>
      <c r="T129" s="2">
        <v>1.9399787649407061</v>
      </c>
      <c r="U129" s="2">
        <v>2.6403895600549454</v>
      </c>
      <c r="V129" s="2">
        <v>6.3158560154039618</v>
      </c>
      <c r="W129" s="2">
        <v>6.0239428198797365</v>
      </c>
      <c r="X129" s="2">
        <v>4.2697812382743789</v>
      </c>
      <c r="Y129" s="2">
        <v>5.2556895552206262</v>
      </c>
    </row>
    <row r="130" spans="1:25" x14ac:dyDescent="0.2">
      <c r="A130" s="3" t="s">
        <v>517</v>
      </c>
      <c r="B130" s="3"/>
      <c r="C130" s="3" t="s">
        <v>167</v>
      </c>
      <c r="D130" s="3" t="s">
        <v>518</v>
      </c>
      <c r="E130" s="3" t="s">
        <v>169</v>
      </c>
      <c r="F130">
        <f t="shared" si="12"/>
        <v>-0.55224674827341913</v>
      </c>
      <c r="G130">
        <f t="shared" si="13"/>
        <v>0.66954282370736162</v>
      </c>
      <c r="H130">
        <f t="shared" si="14"/>
        <v>0.23671913546913223</v>
      </c>
      <c r="K130" s="2">
        <v>4</v>
      </c>
      <c r="L130" s="2">
        <v>-1.1876854807630373</v>
      </c>
      <c r="M130" s="2">
        <v>-0.61590751485807194</v>
      </c>
      <c r="N130" s="2">
        <v>0.14685275080085178</v>
      </c>
      <c r="O130" s="2">
        <v>3.5014391451588724</v>
      </c>
      <c r="P130" s="2">
        <v>2.2957230245399685</v>
      </c>
      <c r="Q130" s="2">
        <v>2.3448284969974411</v>
      </c>
      <c r="R130" s="2">
        <v>2.3007094716500966</v>
      </c>
      <c r="S130" s="2">
        <v>1.7022142510104408</v>
      </c>
      <c r="T130" s="2">
        <v>1.9582859009232576</v>
      </c>
      <c r="U130" s="2">
        <v>1.7398481026993275</v>
      </c>
      <c r="V130" s="2">
        <v>2.8425766307706972</v>
      </c>
      <c r="W130" s="2">
        <v>2.3311319222172022</v>
      </c>
      <c r="X130" s="2">
        <v>2.0976107966264221</v>
      </c>
      <c r="Y130" s="2">
        <v>2.2512646288942513</v>
      </c>
    </row>
    <row r="131" spans="1:25" x14ac:dyDescent="0.2">
      <c r="A131" s="3" t="s">
        <v>519</v>
      </c>
      <c r="C131" s="3" t="s">
        <v>252</v>
      </c>
      <c r="D131" s="3" t="s">
        <v>253</v>
      </c>
      <c r="E131" s="3" t="s">
        <v>254</v>
      </c>
      <c r="F131">
        <f t="shared" si="12"/>
        <v>-2.1377112030485348</v>
      </c>
      <c r="G131">
        <f t="shared" si="13"/>
        <v>1.1388960295052342</v>
      </c>
      <c r="H131">
        <f t="shared" si="14"/>
        <v>0.40266055276479268</v>
      </c>
      <c r="K131" s="2">
        <v>7</v>
      </c>
      <c r="L131" s="2">
        <v>-2.8612173695711625</v>
      </c>
      <c r="M131" s="2">
        <v>-2.7270040105178341</v>
      </c>
      <c r="N131" s="2">
        <v>-0.82491222905660788</v>
      </c>
      <c r="O131" s="2">
        <v>5.0206355394072171</v>
      </c>
      <c r="P131" s="2">
        <v>2.1612427583425116</v>
      </c>
      <c r="Q131" s="2">
        <v>2.2231135885801021</v>
      </c>
      <c r="R131" s="2">
        <v>2.0938981625855515</v>
      </c>
      <c r="S131" s="2">
        <v>3.2923400402768355</v>
      </c>
      <c r="T131" s="2">
        <v>2.0782682471392149</v>
      </c>
      <c r="U131" s="2">
        <v>2.8565873753012401</v>
      </c>
      <c r="V131" s="2">
        <v>5.3087394703445945</v>
      </c>
      <c r="W131" s="2">
        <v>2.9945797242157473</v>
      </c>
      <c r="X131" s="2">
        <v>2.1791925393880245</v>
      </c>
      <c r="Y131" s="2">
        <v>2.5714341158765093</v>
      </c>
    </row>
    <row r="132" spans="1:25" x14ac:dyDescent="0.2">
      <c r="A132" s="3" t="s">
        <v>520</v>
      </c>
      <c r="C132" s="3" t="s">
        <v>189</v>
      </c>
      <c r="D132" s="3" t="s">
        <v>190</v>
      </c>
      <c r="E132" s="3" t="s">
        <v>191</v>
      </c>
      <c r="F132">
        <f t="shared" si="12"/>
        <v>-1.2248341189908709</v>
      </c>
      <c r="G132">
        <f t="shared" si="13"/>
        <v>0.63140860517251263</v>
      </c>
      <c r="H132">
        <f t="shared" si="14"/>
        <v>0.22323665320851152</v>
      </c>
      <c r="K132" s="2">
        <v>6</v>
      </c>
      <c r="L132" s="2">
        <v>-1.2064560259658026</v>
      </c>
      <c r="M132" s="2">
        <v>-0.60281518792511979</v>
      </c>
      <c r="N132" s="2">
        <v>-1.8652311430816904</v>
      </c>
      <c r="O132" s="2">
        <v>4.5184721927991864</v>
      </c>
      <c r="P132" s="2">
        <v>3.0564101170985478</v>
      </c>
      <c r="Q132" s="2">
        <v>3.4366948875528767</v>
      </c>
      <c r="R132" s="2">
        <v>3.4429434958487284</v>
      </c>
      <c r="S132" s="2">
        <v>3.7979467946451875</v>
      </c>
      <c r="T132" s="2">
        <v>1.814755482809874</v>
      </c>
      <c r="U132" s="2">
        <v>2.05067582031712</v>
      </c>
      <c r="V132" s="2">
        <v>6.0110930449909619</v>
      </c>
      <c r="W132" s="2">
        <v>5.9140382456373759</v>
      </c>
      <c r="X132" s="2">
        <v>4.6428748234445401</v>
      </c>
      <c r="Y132" s="2">
        <v>5.66792050211561</v>
      </c>
    </row>
    <row r="133" spans="1:25" x14ac:dyDescent="0.2">
      <c r="A133" s="3" t="s">
        <v>521</v>
      </c>
      <c r="C133" s="3" t="s">
        <v>192</v>
      </c>
      <c r="D133" s="3" t="s">
        <v>193</v>
      </c>
      <c r="E133" s="3" t="s">
        <v>194</v>
      </c>
      <c r="F133">
        <f t="shared" si="12"/>
        <v>-0.64291410394325654</v>
      </c>
      <c r="G133">
        <f t="shared" si="13"/>
        <v>0.39755218665256425</v>
      </c>
      <c r="H133">
        <f t="shared" si="14"/>
        <v>0.14055592352878413</v>
      </c>
      <c r="K133" s="2">
        <v>4</v>
      </c>
      <c r="L133" s="2">
        <v>-0.65676178569701005</v>
      </c>
      <c r="M133" s="2">
        <v>-0.23861899788132615</v>
      </c>
      <c r="N133" s="2">
        <v>-1.0333615282514337</v>
      </c>
      <c r="O133" s="2">
        <v>6.5785462949685956</v>
      </c>
      <c r="P133" s="2">
        <v>5.891419186846079</v>
      </c>
      <c r="Q133" s="2">
        <v>5.6200584986178885</v>
      </c>
      <c r="R133" s="2">
        <v>6.253875842350789</v>
      </c>
      <c r="S133" s="2">
        <v>6.0535675383570204</v>
      </c>
      <c r="T133" s="2">
        <v>4.5871249218717765</v>
      </c>
      <c r="U133" s="2">
        <v>5.4532870983393966</v>
      </c>
      <c r="V133" s="2">
        <v>6.9392853564786856</v>
      </c>
      <c r="W133" s="2">
        <v>6.8462551036874002</v>
      </c>
      <c r="X133" s="2">
        <v>6.781372828874507</v>
      </c>
      <c r="Y133" s="2">
        <v>6.4743711432301714</v>
      </c>
    </row>
    <row r="134" spans="1:25" x14ac:dyDescent="0.2">
      <c r="A134" s="3" t="s">
        <v>522</v>
      </c>
      <c r="D134" s="3" t="s">
        <v>279</v>
      </c>
      <c r="E134" s="3" t="s">
        <v>280</v>
      </c>
      <c r="F134">
        <f t="shared" si="12"/>
        <v>-1.2657052212995288</v>
      </c>
      <c r="G134">
        <f t="shared" si="13"/>
        <v>1.0944734291169622</v>
      </c>
      <c r="H134">
        <f t="shared" si="14"/>
        <v>0.38695479177854902</v>
      </c>
      <c r="K134" s="2">
        <v>6</v>
      </c>
      <c r="L134" s="2">
        <v>-2.3998887944605052</v>
      </c>
      <c r="M134" s="2">
        <v>-0.21581657907280505</v>
      </c>
      <c r="N134" s="2">
        <v>-1.1814102903652761</v>
      </c>
      <c r="O134" s="2">
        <v>4.821506141897494</v>
      </c>
      <c r="P134" s="2">
        <v>2.5476965913169591</v>
      </c>
      <c r="Q134" s="2">
        <v>1.8579809951275721</v>
      </c>
      <c r="R134" s="2">
        <v>2.8591744558664356</v>
      </c>
      <c r="S134" s="2">
        <v>2.9568001180515768</v>
      </c>
      <c r="T134" s="2">
        <v>1.2430597060725277</v>
      </c>
      <c r="U134" s="2">
        <v>2.3077199493000737</v>
      </c>
      <c r="V134" s="2">
        <v>4.8830831264846086</v>
      </c>
      <c r="W134" s="2">
        <v>5.124121311829188</v>
      </c>
      <c r="X134" s="2">
        <v>4.0054898165176187</v>
      </c>
      <c r="Y134" s="2">
        <v>4.8721885138886032</v>
      </c>
    </row>
    <row r="135" spans="1:25" x14ac:dyDescent="0.2">
      <c r="A135" s="3" t="s">
        <v>523</v>
      </c>
      <c r="C135" s="3" t="s">
        <v>524</v>
      </c>
      <c r="D135" s="3" t="s">
        <v>525</v>
      </c>
      <c r="E135" s="3" t="s">
        <v>526</v>
      </c>
      <c r="F135">
        <f t="shared" si="12"/>
        <v>-0.54952383505858593</v>
      </c>
      <c r="G135">
        <f t="shared" si="13"/>
        <v>0.22306993511606485</v>
      </c>
      <c r="H135">
        <f t="shared" si="14"/>
        <v>7.8867131899706303E-2</v>
      </c>
      <c r="K135" s="2">
        <v>4</v>
      </c>
      <c r="L135" s="2">
        <v>-0.49128048534614022</v>
      </c>
      <c r="M135" s="2">
        <v>-0.79593789384344671</v>
      </c>
      <c r="N135" s="2">
        <v>-0.3613531259861707</v>
      </c>
      <c r="O135" s="2">
        <v>6.3848959673327181</v>
      </c>
      <c r="P135" s="2">
        <v>5.6338670918356248</v>
      </c>
      <c r="Q135" s="2">
        <v>6.1467163105551395</v>
      </c>
      <c r="R135" s="2">
        <v>5.9002630435689696</v>
      </c>
      <c r="S135" s="2">
        <v>5.1563157094927519</v>
      </c>
      <c r="T135" s="2">
        <v>4.7828278920748941</v>
      </c>
      <c r="U135" s="2">
        <v>4.8070972749382683</v>
      </c>
      <c r="V135" s="2">
        <v>6.7289136667320699</v>
      </c>
      <c r="W135" s="2">
        <v>6.0621001196868169</v>
      </c>
      <c r="X135" s="2">
        <v>5.7255775763642127</v>
      </c>
      <c r="Y135" s="2">
        <v>6.0112496226148409</v>
      </c>
    </row>
    <row r="136" spans="1:25" x14ac:dyDescent="0.2">
      <c r="A136" s="3" t="s">
        <v>527</v>
      </c>
      <c r="C136" s="3" t="s">
        <v>30</v>
      </c>
      <c r="D136" s="3" t="s">
        <v>198</v>
      </c>
      <c r="E136" s="3" t="s">
        <v>199</v>
      </c>
      <c r="F136">
        <f t="shared" si="12"/>
        <v>-0.93250860744974418</v>
      </c>
      <c r="G136">
        <f t="shared" si="13"/>
        <v>1.0756303792070006</v>
      </c>
      <c r="H136">
        <f t="shared" si="14"/>
        <v>0.38029276759376379</v>
      </c>
      <c r="K136" s="2">
        <v>6</v>
      </c>
      <c r="L136" s="2">
        <v>-1.946996194821552</v>
      </c>
      <c r="M136" s="2">
        <v>-1.0458225580345828</v>
      </c>
      <c r="N136" s="2">
        <v>0.19529293050690211</v>
      </c>
      <c r="O136" s="2">
        <v>3.6259717913609029</v>
      </c>
      <c r="P136" s="2">
        <v>1.1953475983222193</v>
      </c>
      <c r="Q136" s="2">
        <v>1.1896664466500504</v>
      </c>
      <c r="R136" s="2">
        <v>2.6519127446457831</v>
      </c>
      <c r="S136" s="2">
        <v>-1.8313579644411608</v>
      </c>
      <c r="T136" s="2">
        <v>-3.7178567712185018</v>
      </c>
      <c r="U136" s="2">
        <v>0.44572670334998421</v>
      </c>
      <c r="V136" s="2">
        <v>5.0317921651200219</v>
      </c>
      <c r="W136" s="2">
        <v>4.5359285246169687</v>
      </c>
      <c r="X136" s="2">
        <v>4.0990426685187877</v>
      </c>
      <c r="Y136" s="2">
        <v>3.3229376281205614</v>
      </c>
    </row>
    <row r="137" spans="1:25" x14ac:dyDescent="0.2">
      <c r="A137" s="3" t="s">
        <v>528</v>
      </c>
      <c r="D137" s="3" t="s">
        <v>281</v>
      </c>
      <c r="E137" s="3" t="s">
        <v>282</v>
      </c>
      <c r="F137">
        <f t="shared" si="12"/>
        <v>-1.1217168374882387</v>
      </c>
      <c r="G137">
        <f t="shared" si="13"/>
        <v>0.84760974401304912</v>
      </c>
      <c r="H137">
        <f t="shared" si="14"/>
        <v>0.29967529889571032</v>
      </c>
      <c r="K137" s="2">
        <v>4</v>
      </c>
      <c r="L137" s="2">
        <v>-2.0033230823877686</v>
      </c>
      <c r="M137" s="2">
        <v>-0.31278316773021336</v>
      </c>
      <c r="N137" s="2">
        <v>-1.0490442623467344</v>
      </c>
      <c r="O137" s="2">
        <v>6.2425834527783266</v>
      </c>
      <c r="P137" s="2">
        <v>4.5165194976610961</v>
      </c>
      <c r="Q137" s="2">
        <v>3.5782141654724544</v>
      </c>
      <c r="R137" s="2">
        <v>4.6230474480381245</v>
      </c>
      <c r="S137" s="2">
        <v>4.3734394125730711</v>
      </c>
      <c r="T137" s="2">
        <v>2.4562804815107255</v>
      </c>
      <c r="U137" s="2">
        <v>4.1925098189419474</v>
      </c>
      <c r="V137" s="2">
        <v>5.3628906426658602</v>
      </c>
      <c r="W137" s="2">
        <v>5.2720231890610485</v>
      </c>
      <c r="X137" s="2">
        <v>4.9753091848559299</v>
      </c>
      <c r="Y137" s="2">
        <v>4.9029900508899633</v>
      </c>
    </row>
    <row r="138" spans="1:25" x14ac:dyDescent="0.2">
      <c r="A138" s="3" t="s">
        <v>529</v>
      </c>
      <c r="C138" s="3" t="s">
        <v>530</v>
      </c>
      <c r="D138" s="3" t="s">
        <v>531</v>
      </c>
      <c r="E138" s="3" t="s">
        <v>532</v>
      </c>
      <c r="F138">
        <f t="shared" si="12"/>
        <v>-0.56223550204309591</v>
      </c>
      <c r="G138">
        <f t="shared" si="13"/>
        <v>6.2296556865542398E-2</v>
      </c>
      <c r="H138">
        <f t="shared" si="14"/>
        <v>2.20251589020992E-2</v>
      </c>
      <c r="K138" s="2">
        <v>4</v>
      </c>
      <c r="L138" s="2">
        <v>-0.57041125612517896</v>
      </c>
      <c r="M138" s="2">
        <v>-0.62004050650868436</v>
      </c>
      <c r="N138" s="2">
        <v>-0.49625474349542448</v>
      </c>
      <c r="O138" s="2">
        <v>4.6019341731886669</v>
      </c>
      <c r="P138" s="2">
        <v>3.4099339661773826</v>
      </c>
      <c r="Q138" s="2">
        <v>3.9487877129868996</v>
      </c>
      <c r="R138" s="2">
        <v>4.735847072026182</v>
      </c>
      <c r="S138" s="2">
        <v>2.5318181021214019</v>
      </c>
      <c r="T138" s="2">
        <v>2.3256742341202572</v>
      </c>
      <c r="U138" s="2">
        <v>1.7454524831316973</v>
      </c>
      <c r="V138" s="2">
        <v>5.3506386808415023</v>
      </c>
      <c r="W138" s="2">
        <v>4.9935837942474395</v>
      </c>
      <c r="X138" s="2">
        <v>4.7933757112647539</v>
      </c>
      <c r="Y138" s="2">
        <v>4.4048350174862616</v>
      </c>
    </row>
    <row r="139" spans="1:25" x14ac:dyDescent="0.2">
      <c r="A139" s="3" t="s">
        <v>533</v>
      </c>
      <c r="C139" s="3" t="s">
        <v>195</v>
      </c>
      <c r="D139" s="3" t="s">
        <v>196</v>
      </c>
      <c r="E139" s="3" t="s">
        <v>197</v>
      </c>
      <c r="F139">
        <f t="shared" si="12"/>
        <v>-0.7483074581525847</v>
      </c>
      <c r="G139">
        <f t="shared" si="13"/>
        <v>0.82984895729889496</v>
      </c>
      <c r="H139">
        <f t="shared" si="14"/>
        <v>0.29339591253331715</v>
      </c>
      <c r="K139" s="2">
        <v>4</v>
      </c>
      <c r="L139" s="2">
        <v>-1.7004973717130873</v>
      </c>
      <c r="M139" s="2">
        <v>-0.36521824482559978</v>
      </c>
      <c r="N139" s="2">
        <v>-0.17920675791906671</v>
      </c>
      <c r="O139" s="2">
        <v>3.9173362727439933</v>
      </c>
      <c r="P139" s="2">
        <v>2.7486759037939397</v>
      </c>
      <c r="Q139" s="2">
        <v>1.8106487477826461</v>
      </c>
      <c r="R139" s="2">
        <v>2.0911920515161322</v>
      </c>
      <c r="S139" s="2">
        <v>1.6466235084765828</v>
      </c>
      <c r="T139" s="2">
        <v>1.3595211704275953</v>
      </c>
      <c r="U139" s="2">
        <v>1.5753123306874368</v>
      </c>
      <c r="V139" s="2">
        <v>4.6721990191157659</v>
      </c>
      <c r="W139" s="2">
        <v>4.7064752969782226</v>
      </c>
      <c r="X139" s="2">
        <v>4.3337815006311518</v>
      </c>
      <c r="Y139" s="2">
        <v>3.8806855252611245</v>
      </c>
    </row>
    <row r="140" spans="1:25" x14ac:dyDescent="0.2">
      <c r="A140" s="3" t="s">
        <v>534</v>
      </c>
      <c r="D140" s="3" t="s">
        <v>283</v>
      </c>
      <c r="E140" s="3" t="s">
        <v>284</v>
      </c>
      <c r="F140">
        <f t="shared" si="12"/>
        <v>-1.6082354907847549</v>
      </c>
      <c r="G140">
        <f t="shared" si="13"/>
        <v>1.2681867754146985</v>
      </c>
      <c r="H140">
        <f t="shared" si="14"/>
        <v>0.44837173435341721</v>
      </c>
      <c r="K140" s="2">
        <v>6</v>
      </c>
      <c r="L140" s="2">
        <v>-2.8076525882051802</v>
      </c>
      <c r="M140" s="2">
        <v>-0.28096480235835064</v>
      </c>
      <c r="N140" s="2">
        <v>-1.7360890817907337</v>
      </c>
      <c r="O140" s="2">
        <v>4.9847260490383212</v>
      </c>
      <c r="P140" s="2">
        <v>1.8511993385932939</v>
      </c>
      <c r="Q140" s="2">
        <v>1.6999957436673963</v>
      </c>
      <c r="R140" s="2">
        <v>2.9800253002387338</v>
      </c>
      <c r="S140" s="2">
        <v>3.3863971122558048</v>
      </c>
      <c r="T140" s="2">
        <v>0.87892147974985069</v>
      </c>
      <c r="U140" s="2">
        <v>2.4216945811802919</v>
      </c>
      <c r="V140" s="2">
        <v>5.5287588320362264</v>
      </c>
      <c r="W140" s="2">
        <v>5.5519773601808629</v>
      </c>
      <c r="X140" s="2">
        <v>4.8694766339654016</v>
      </c>
      <c r="Y140" s="2">
        <v>5.3219280948873626</v>
      </c>
    </row>
    <row r="141" spans="1:25" x14ac:dyDescent="0.2">
      <c r="A141" s="3" t="s">
        <v>535</v>
      </c>
      <c r="C141" s="3" t="s">
        <v>245</v>
      </c>
      <c r="D141" s="3" t="s">
        <v>246</v>
      </c>
      <c r="E141" s="3" t="s">
        <v>247</v>
      </c>
      <c r="F141">
        <f t="shared" si="12"/>
        <v>-0.96891712485307391</v>
      </c>
      <c r="G141">
        <f t="shared" si="13"/>
        <v>0.6524831969870486</v>
      </c>
      <c r="H141">
        <f t="shared" si="14"/>
        <v>0.23068764659990995</v>
      </c>
      <c r="K141" s="2">
        <v>4</v>
      </c>
      <c r="L141" s="2">
        <v>-1.6717759405289436</v>
      </c>
      <c r="M141" s="2">
        <v>-0.38248466114038038</v>
      </c>
      <c r="N141" s="2">
        <v>-0.85249077288989794</v>
      </c>
      <c r="O141" s="2">
        <v>6.3565488069134641</v>
      </c>
      <c r="P141" s="2">
        <v>4.7136958148433594</v>
      </c>
      <c r="Q141" s="2">
        <v>5.1963316342657579</v>
      </c>
      <c r="R141" s="2">
        <v>4.1442911500444453</v>
      </c>
      <c r="S141" s="2">
        <v>5.7613916628783439</v>
      </c>
      <c r="T141" s="2">
        <v>5.3463541635995</v>
      </c>
      <c r="U141" s="2">
        <v>4.4714476163773913</v>
      </c>
      <c r="V141" s="2">
        <v>6.4205834559407178</v>
      </c>
      <c r="W141" s="2">
        <v>5.9624333435708037</v>
      </c>
      <c r="X141" s="2">
        <v>5.8953995733874338</v>
      </c>
      <c r="Y141" s="2">
        <v>6.2564634674427744</v>
      </c>
    </row>
    <row r="142" spans="1:25" x14ac:dyDescent="0.2">
      <c r="A142" s="3" t="s">
        <v>536</v>
      </c>
      <c r="B142" s="3"/>
      <c r="C142" s="3" t="s">
        <v>245</v>
      </c>
      <c r="D142" s="3" t="s">
        <v>537</v>
      </c>
      <c r="E142" s="3" t="s">
        <v>538</v>
      </c>
      <c r="F142">
        <f t="shared" si="12"/>
        <v>-0.61509427091353519</v>
      </c>
      <c r="G142">
        <f t="shared" si="13"/>
        <v>0.45690616382002452</v>
      </c>
      <c r="H142">
        <f t="shared" si="14"/>
        <v>0.16154072340153544</v>
      </c>
      <c r="K142" s="2">
        <v>4</v>
      </c>
      <c r="L142" s="2">
        <v>-0.62013293718512652</v>
      </c>
      <c r="M142" s="2">
        <v>-0.1556896114447702</v>
      </c>
      <c r="N142" s="2">
        <v>-1.0694602641107087</v>
      </c>
      <c r="O142" s="2">
        <v>5.4852658031128296</v>
      </c>
      <c r="P142" s="2">
        <v>5.1674382179709353</v>
      </c>
      <c r="Q142" s="2">
        <v>4.3689080030317715</v>
      </c>
      <c r="R142" s="2">
        <v>5.0590523767804019</v>
      </c>
      <c r="S142" s="2">
        <v>5.0413306068206225</v>
      </c>
      <c r="T142" s="2">
        <v>3.6312207179448825</v>
      </c>
      <c r="U142" s="2">
        <v>4.3125199674749455</v>
      </c>
      <c r="V142" s="2">
        <v>5.5263818625619239</v>
      </c>
      <c r="W142" s="2">
        <v>5.5759173611181492</v>
      </c>
      <c r="X142" s="2">
        <v>4.8809793232543788</v>
      </c>
      <c r="Y142" s="2">
        <v>5.6551800689789342</v>
      </c>
    </row>
    <row r="143" spans="1:25" x14ac:dyDescent="0.2">
      <c r="A143" s="3" t="s">
        <v>539</v>
      </c>
      <c r="B143" s="3"/>
      <c r="C143" s="3" t="s">
        <v>202</v>
      </c>
      <c r="D143" s="3" t="s">
        <v>203</v>
      </c>
      <c r="E143" s="3" t="s">
        <v>204</v>
      </c>
      <c r="F143">
        <f t="shared" si="12"/>
        <v>-1.0554375048800735</v>
      </c>
      <c r="G143">
        <f t="shared" si="13"/>
        <v>0.48055396395091554</v>
      </c>
      <c r="H143">
        <f t="shared" si="14"/>
        <v>0.16990148331788402</v>
      </c>
      <c r="K143" s="2">
        <v>6</v>
      </c>
      <c r="L143" s="2">
        <v>-1.4802535552479945</v>
      </c>
      <c r="M143" s="2">
        <v>-1.1521906104698378</v>
      </c>
      <c r="N143" s="2">
        <v>-0.5338683489223881</v>
      </c>
      <c r="O143" s="2">
        <v>3.3902549563218676</v>
      </c>
      <c r="P143" s="2">
        <v>2.3050950106666974</v>
      </c>
      <c r="Q143" s="2">
        <v>1.4599561396541234</v>
      </c>
      <c r="R143" s="2">
        <v>1.9649530529007992</v>
      </c>
      <c r="S143" s="2">
        <v>1.8094144442358984</v>
      </c>
      <c r="T143" s="2">
        <v>0.54892976947639993</v>
      </c>
      <c r="U143" s="2">
        <v>2.0021624211506208</v>
      </c>
      <c r="V143" s="2">
        <v>4.9066020277425926</v>
      </c>
      <c r="W143" s="2">
        <v>4.4995270242150962</v>
      </c>
      <c r="X143" s="2">
        <v>3.3451124641356258</v>
      </c>
      <c r="Y143" s="2">
        <v>3.4185947634675418</v>
      </c>
    </row>
    <row r="144" spans="1:25" x14ac:dyDescent="0.2">
      <c r="A144" s="3" t="s">
        <v>540</v>
      </c>
      <c r="C144" s="3" t="s">
        <v>24</v>
      </c>
      <c r="D144" s="3" t="s">
        <v>142</v>
      </c>
      <c r="E144" s="3" t="s">
        <v>141</v>
      </c>
      <c r="F144">
        <f t="shared" si="12"/>
        <v>-0.93752986535812777</v>
      </c>
      <c r="G144">
        <f t="shared" si="13"/>
        <v>0.69956584642094166</v>
      </c>
      <c r="H144">
        <f t="shared" si="14"/>
        <v>0.24733387694537734</v>
      </c>
      <c r="K144" s="2">
        <v>5</v>
      </c>
      <c r="L144" s="2">
        <v>-1.3193761860479318</v>
      </c>
      <c r="M144" s="2">
        <v>-0.13013495869358038</v>
      </c>
      <c r="N144" s="2">
        <v>-1.3630784513328709</v>
      </c>
      <c r="O144" s="2">
        <v>6.6542207016920978</v>
      </c>
      <c r="P144" s="2">
        <v>4.4330929839662518</v>
      </c>
      <c r="Q144" s="2">
        <v>5.6693669836555038</v>
      </c>
      <c r="R144" s="2">
        <v>5.9020735793107431</v>
      </c>
      <c r="S144" s="2">
        <v>5.7526148041356615</v>
      </c>
      <c r="T144" s="2">
        <v>4.504811044348533</v>
      </c>
      <c r="U144" s="2">
        <v>4.2742616612570483</v>
      </c>
      <c r="V144" s="2">
        <v>7.0810626184114742</v>
      </c>
      <c r="W144" s="2">
        <v>7.2645927265333636</v>
      </c>
      <c r="X144" s="2">
        <v>6.7991261712574191</v>
      </c>
      <c r="Y144" s="2">
        <v>6.7890640813628984</v>
      </c>
    </row>
    <row r="145" spans="1:25" x14ac:dyDescent="0.2">
      <c r="A145" s="3" t="s">
        <v>541</v>
      </c>
      <c r="D145" s="3" t="s">
        <v>285</v>
      </c>
      <c r="E145" s="3" t="s">
        <v>286</v>
      </c>
      <c r="F145">
        <f t="shared" si="12"/>
        <v>-1.6374039057284515</v>
      </c>
      <c r="G145">
        <f t="shared" si="13"/>
        <v>1.1824535747197904</v>
      </c>
      <c r="H145">
        <f t="shared" si="14"/>
        <v>0.41806047056131884</v>
      </c>
      <c r="K145" s="2">
        <v>5</v>
      </c>
      <c r="L145" s="2">
        <v>-2.7442783565545725</v>
      </c>
      <c r="M145" s="2">
        <v>-1.7762947592988234</v>
      </c>
      <c r="N145" s="2">
        <v>-0.3916386013319591</v>
      </c>
      <c r="O145" s="2">
        <v>6.0533503173494898</v>
      </c>
      <c r="P145" s="2">
        <v>3.2269708579782792</v>
      </c>
      <c r="Q145" s="2">
        <v>2.7499632581692675</v>
      </c>
      <c r="R145" s="2">
        <v>3.9502817662372043</v>
      </c>
      <c r="S145" s="2">
        <v>1.9858647012425326</v>
      </c>
      <c r="T145" s="2">
        <v>1.5786972376487034</v>
      </c>
      <c r="U145" s="2">
        <v>1.6097549621724434</v>
      </c>
      <c r="V145" s="2">
        <v>5.2447348680752484</v>
      </c>
      <c r="W145" s="2">
        <v>4.9919072690972328</v>
      </c>
      <c r="X145" s="2">
        <v>2.0003606286835152</v>
      </c>
      <c r="Y145" s="2">
        <v>3.4130524285485269</v>
      </c>
    </row>
    <row r="146" spans="1:25" x14ac:dyDescent="0.2">
      <c r="A146" s="3" t="s">
        <v>542</v>
      </c>
      <c r="C146" s="3" t="s">
        <v>65</v>
      </c>
      <c r="D146" s="3" t="s">
        <v>66</v>
      </c>
      <c r="E146" s="3" t="s">
        <v>67</v>
      </c>
      <c r="F146">
        <f t="shared" si="12"/>
        <v>-0.65884479461081857</v>
      </c>
      <c r="G146">
        <f t="shared" si="13"/>
        <v>0.33978604039701582</v>
      </c>
      <c r="H146">
        <f t="shared" si="14"/>
        <v>0.12013250665862803</v>
      </c>
      <c r="K146" s="2">
        <v>4</v>
      </c>
      <c r="L146" s="2">
        <v>-0.96539583626921222</v>
      </c>
      <c r="M146" s="2">
        <v>-0.71764095362666314</v>
      </c>
      <c r="N146" s="2">
        <v>-0.29349759393658054</v>
      </c>
      <c r="O146" s="2">
        <v>3.3819754785573015</v>
      </c>
      <c r="P146" s="2">
        <v>2.9851360673680096</v>
      </c>
      <c r="Q146" s="2">
        <v>2.2000648615143099</v>
      </c>
      <c r="R146" s="2">
        <v>2.0645379979819478</v>
      </c>
      <c r="S146" s="2">
        <v>1.3527585250406367</v>
      </c>
      <c r="T146" s="2">
        <v>1.0236102151826454</v>
      </c>
      <c r="U146" s="2">
        <v>1.0949116470254669</v>
      </c>
      <c r="V146" s="2">
        <v>3.8519988371124465</v>
      </c>
      <c r="W146" s="2">
        <v>3.1696043669169591</v>
      </c>
      <c r="X146" s="2">
        <v>2.9053508995809585</v>
      </c>
      <c r="Y146" s="2">
        <v>3.3281183839594322</v>
      </c>
    </row>
    <row r="147" spans="1:25" x14ac:dyDescent="0.2">
      <c r="A147" s="3" t="s">
        <v>543</v>
      </c>
      <c r="C147" s="3" t="s">
        <v>65</v>
      </c>
      <c r="D147" s="3" t="s">
        <v>68</v>
      </c>
      <c r="E147" s="3" t="s">
        <v>69</v>
      </c>
      <c r="F147">
        <f t="shared" si="12"/>
        <v>-0.92517565196344831</v>
      </c>
      <c r="G147">
        <f t="shared" si="13"/>
        <v>0.59493632614085123</v>
      </c>
      <c r="H147">
        <f t="shared" si="14"/>
        <v>0.21034175529420368</v>
      </c>
      <c r="I147" s="3" t="s">
        <v>28</v>
      </c>
      <c r="J147" s="3" t="s">
        <v>28</v>
      </c>
      <c r="K147" s="2">
        <v>5</v>
      </c>
      <c r="L147" s="2">
        <v>-1.309529824693304</v>
      </c>
      <c r="M147" s="2">
        <v>-1.2261041674637136</v>
      </c>
      <c r="N147" s="2">
        <v>-0.23989296373332725</v>
      </c>
      <c r="O147" s="2">
        <v>2.9807565192310164</v>
      </c>
      <c r="P147" s="2">
        <v>1.6355222414597537</v>
      </c>
      <c r="Q147" s="2">
        <v>1.7693485994778591</v>
      </c>
      <c r="R147" s="2">
        <v>1.6088092426755238</v>
      </c>
      <c r="S147" s="2">
        <v>2.1371756012480367</v>
      </c>
      <c r="T147" s="2">
        <v>2.0218350272622385</v>
      </c>
      <c r="U147" s="2">
        <v>1.7727302477671809</v>
      </c>
      <c r="V147" s="2">
        <v>5.0045013922349408</v>
      </c>
      <c r="W147" s="2">
        <v>4.4345615118726078</v>
      </c>
      <c r="X147" s="2">
        <v>3.8509993947164736</v>
      </c>
      <c r="Y147" s="2">
        <v>3.0496307677246004</v>
      </c>
    </row>
    <row r="148" spans="1:25" x14ac:dyDescent="0.2">
      <c r="A148" s="3" t="s">
        <v>544</v>
      </c>
      <c r="C148" s="3" t="s">
        <v>16</v>
      </c>
      <c r="D148" s="3" t="s">
        <v>545</v>
      </c>
      <c r="E148" s="3" t="s">
        <v>546</v>
      </c>
      <c r="F148">
        <f t="shared" si="12"/>
        <v>-0.69480035359942394</v>
      </c>
      <c r="G148">
        <f t="shared" si="13"/>
        <v>0.63557995414088753</v>
      </c>
      <c r="H148">
        <f t="shared" si="14"/>
        <v>0.2247114477796282</v>
      </c>
      <c r="K148" s="2">
        <v>4</v>
      </c>
      <c r="L148" s="2">
        <v>-0.25065307858336316</v>
      </c>
      <c r="M148" s="2">
        <v>-0.41089792776296358</v>
      </c>
      <c r="N148" s="2">
        <v>-1.4228500544519453</v>
      </c>
      <c r="O148" s="2">
        <v>6.2584058564059886</v>
      </c>
      <c r="P148" s="2">
        <v>6.1145336082950514</v>
      </c>
      <c r="Q148" s="2">
        <v>5.9156165036174313</v>
      </c>
      <c r="R148" s="2">
        <v>5.9931082215553948</v>
      </c>
      <c r="S148" s="2">
        <v>5.1937717433966801</v>
      </c>
      <c r="T148" s="2">
        <v>3.6300559390661036</v>
      </c>
      <c r="U148" s="2">
        <v>3.911787438823366</v>
      </c>
      <c r="V148" s="2">
        <v>5.8457911037137125</v>
      </c>
      <c r="W148" s="2">
        <v>5.8588264651241948</v>
      </c>
      <c r="X148" s="2">
        <v>5.2085952918276792</v>
      </c>
      <c r="Y148" s="2">
        <v>5.2372577709003716</v>
      </c>
    </row>
    <row r="149" spans="1:25" x14ac:dyDescent="0.2">
      <c r="A149" s="3" t="s">
        <v>547</v>
      </c>
      <c r="C149" s="3" t="s">
        <v>186</v>
      </c>
      <c r="D149" s="3" t="s">
        <v>187</v>
      </c>
      <c r="E149" s="3" t="s">
        <v>188</v>
      </c>
      <c r="F149">
        <f t="shared" si="12"/>
        <v>-1.3106088452974021</v>
      </c>
      <c r="G149">
        <f t="shared" si="13"/>
        <v>1.3792258632607421</v>
      </c>
      <c r="H149">
        <f t="shared" si="14"/>
        <v>0.48762998034977034</v>
      </c>
      <c r="K149" s="2">
        <v>5</v>
      </c>
      <c r="L149" s="2">
        <v>-2.6201816265281441</v>
      </c>
      <c r="M149" s="2">
        <v>-1.4406971770944832</v>
      </c>
      <c r="N149" s="2">
        <v>0.12905226773042069</v>
      </c>
      <c r="O149" s="2">
        <v>5.869723379256822</v>
      </c>
      <c r="P149" s="2">
        <v>2.787432464516868</v>
      </c>
      <c r="Q149" s="2">
        <v>3.4422800352525846</v>
      </c>
      <c r="R149" s="2">
        <v>3.51891275841658</v>
      </c>
      <c r="S149" s="2">
        <v>2.110363243360418</v>
      </c>
      <c r="T149" s="2">
        <v>2.3256742341202572</v>
      </c>
      <c r="U149" s="2">
        <v>2.1531567880614206</v>
      </c>
      <c r="V149" s="2">
        <v>4.2756030793368494</v>
      </c>
      <c r="W149" s="2">
        <v>3.6971065744769747</v>
      </c>
      <c r="X149" s="2">
        <v>2.1849150040824528</v>
      </c>
      <c r="Y149" s="2">
        <v>2.6226961281676711</v>
      </c>
    </row>
    <row r="150" spans="1:25" x14ac:dyDescent="0.2">
      <c r="A150" s="3" t="s">
        <v>548</v>
      </c>
      <c r="D150" s="3" t="s">
        <v>549</v>
      </c>
      <c r="E150" s="3" t="s">
        <v>550</v>
      </c>
      <c r="F150">
        <f t="shared" si="12"/>
        <v>-0.54636614747078438</v>
      </c>
      <c r="G150">
        <f t="shared" si="13"/>
        <v>0.28410458238003494</v>
      </c>
      <c r="H150">
        <f t="shared" si="14"/>
        <v>0.10044613838354741</v>
      </c>
      <c r="K150" s="2">
        <v>4</v>
      </c>
      <c r="L150" s="2">
        <v>-0.56232639428187126</v>
      </c>
      <c r="M150" s="2">
        <v>-0.25461786760537508</v>
      </c>
      <c r="N150" s="2">
        <v>-0.82215418052510691</v>
      </c>
      <c r="O150" s="2">
        <v>0.38404980679515965</v>
      </c>
      <c r="P150" s="2">
        <v>-0.50430483737593124</v>
      </c>
      <c r="Q150" s="2">
        <v>-0.35475948735473473</v>
      </c>
      <c r="R150" s="2">
        <v>0.32423456227053127</v>
      </c>
      <c r="S150" s="2">
        <v>3.6091639601401364</v>
      </c>
      <c r="T150" s="2">
        <v>2.5536062566858733</v>
      </c>
      <c r="U150" s="2">
        <v>3.0204133025441862</v>
      </c>
      <c r="V150" s="2">
        <v>3.6633446193660846</v>
      </c>
      <c r="W150" s="2">
        <v>3.6076262208454875</v>
      </c>
      <c r="X150" s="2">
        <v>2.3665320455371304</v>
      </c>
      <c r="Y150" s="2">
        <v>4.2520219888995117</v>
      </c>
    </row>
    <row r="151" spans="1:25" x14ac:dyDescent="0.2">
      <c r="A151" s="3" t="s">
        <v>551</v>
      </c>
      <c r="C151" s="3" t="s">
        <v>167</v>
      </c>
      <c r="D151" s="3" t="s">
        <v>170</v>
      </c>
      <c r="E151" s="3" t="s">
        <v>171</v>
      </c>
      <c r="F151">
        <f t="shared" si="12"/>
        <v>-0.6607897552501989</v>
      </c>
      <c r="G151">
        <f t="shared" si="13"/>
        <v>0.73600545744774959</v>
      </c>
      <c r="H151">
        <f t="shared" si="14"/>
        <v>0.26021722497580535</v>
      </c>
      <c r="K151" s="2">
        <v>5</v>
      </c>
      <c r="L151" s="2">
        <v>-1.1075499673362916</v>
      </c>
      <c r="M151" s="2">
        <v>0.18869578765269709</v>
      </c>
      <c r="N151" s="2">
        <v>-1.0635150860670022</v>
      </c>
      <c r="O151" s="2">
        <v>4.4264660469435553</v>
      </c>
      <c r="P151" s="2">
        <v>3.7511423247269473</v>
      </c>
      <c r="Q151" s="2">
        <v>3.5395310714741504</v>
      </c>
      <c r="R151" s="2">
        <v>2.6660748426206928</v>
      </c>
      <c r="S151" s="2">
        <v>5.1232937225101276</v>
      </c>
      <c r="T151" s="2">
        <v>4.3344252575702642</v>
      </c>
      <c r="U151" s="2">
        <v>3.7851320153159871</v>
      </c>
      <c r="V151" s="2">
        <v>5.6361605635927168</v>
      </c>
      <c r="W151" s="2">
        <v>5.9351768386876289</v>
      </c>
      <c r="X151" s="2">
        <v>5.9247412576470566</v>
      </c>
      <c r="Y151" s="2">
        <v>5.6146509574015573</v>
      </c>
    </row>
    <row r="152" spans="1:25" x14ac:dyDescent="0.2">
      <c r="A152" s="3" t="s">
        <v>552</v>
      </c>
      <c r="D152" s="3" t="s">
        <v>553</v>
      </c>
      <c r="E152" s="3" t="s">
        <v>554</v>
      </c>
      <c r="F152">
        <f t="shared" si="12"/>
        <v>-0.6803899783571884</v>
      </c>
      <c r="G152">
        <f t="shared" si="13"/>
        <v>0.10987018833729853</v>
      </c>
      <c r="H152">
        <f t="shared" si="14"/>
        <v>3.8844977611773454E-2</v>
      </c>
      <c r="K152" s="2">
        <v>5</v>
      </c>
      <c r="L152" s="2">
        <v>-0.80155745233666786</v>
      </c>
      <c r="M152" s="2">
        <v>-0.58724413574837675</v>
      </c>
      <c r="N152" s="2">
        <v>-0.65236834698652046</v>
      </c>
      <c r="O152" s="2">
        <v>6.3700073056639077</v>
      </c>
      <c r="P152" s="2">
        <v>5.4489670070981111</v>
      </c>
      <c r="Q152" s="2">
        <v>5.3189675344412057</v>
      </c>
      <c r="R152" s="2">
        <v>5.937415018442401</v>
      </c>
      <c r="S152" s="2">
        <v>6.0622944380428008</v>
      </c>
      <c r="T152" s="2">
        <v>5.4014598122071673</v>
      </c>
      <c r="U152" s="2">
        <v>5.4183923699053933</v>
      </c>
      <c r="V152" s="2">
        <v>4.6190020950747952</v>
      </c>
      <c r="W152" s="2">
        <v>3.5081750810326739</v>
      </c>
      <c r="X152" s="2">
        <v>4.127798338365821</v>
      </c>
      <c r="Y152" s="2">
        <v>4.4593004585807599</v>
      </c>
    </row>
    <row r="153" spans="1:25" x14ac:dyDescent="0.2">
      <c r="A153" s="3" t="s">
        <v>555</v>
      </c>
      <c r="C153" s="3" t="s">
        <v>96</v>
      </c>
      <c r="D153" s="3" t="s">
        <v>97</v>
      </c>
      <c r="E153" s="3" t="s">
        <v>98</v>
      </c>
      <c r="F153">
        <f t="shared" si="12"/>
        <v>-2.5913970798659274</v>
      </c>
      <c r="G153">
        <f t="shared" si="13"/>
        <v>1.5391524814186603</v>
      </c>
      <c r="H153">
        <f t="shared" si="14"/>
        <v>0.54417257844561817</v>
      </c>
      <c r="K153" s="2">
        <v>6</v>
      </c>
      <c r="L153" s="2">
        <v>-4.0732379915018884</v>
      </c>
      <c r="M153" s="2">
        <v>-1.0007113649859831</v>
      </c>
      <c r="N153" s="2">
        <v>-2.7002418831099106</v>
      </c>
      <c r="O153" s="2">
        <v>6.0400156788478787</v>
      </c>
      <c r="P153" s="2">
        <v>3.2471680003747725</v>
      </c>
      <c r="Q153" s="2">
        <v>1.1381591452294704</v>
      </c>
      <c r="R153" s="2">
        <v>1.5150059164337295</v>
      </c>
      <c r="S153" s="2">
        <v>3.1551015581257027</v>
      </c>
      <c r="T153" s="2">
        <v>-0.89969509420431448</v>
      </c>
      <c r="U153" s="2">
        <v>1.8094144442358984</v>
      </c>
      <c r="V153" s="2">
        <v>5.1540484664406856</v>
      </c>
      <c r="W153" s="2">
        <v>4.9148036772517836</v>
      </c>
      <c r="X153" s="2">
        <v>2.868094079915283</v>
      </c>
      <c r="Y153" s="2">
        <v>4.6771135471970409</v>
      </c>
    </row>
    <row r="154" spans="1:25" x14ac:dyDescent="0.2">
      <c r="A154" s="3" t="s">
        <v>556</v>
      </c>
      <c r="C154" s="3" t="s">
        <v>217</v>
      </c>
      <c r="D154" s="3" t="s">
        <v>218</v>
      </c>
      <c r="E154" s="3" t="s">
        <v>219</v>
      </c>
      <c r="F154">
        <f t="shared" si="12"/>
        <v>-0.93531283264538434</v>
      </c>
      <c r="G154">
        <f t="shared" si="13"/>
        <v>0.27802464693604018</v>
      </c>
      <c r="H154">
        <f t="shared" si="14"/>
        <v>9.8296556592734841E-2</v>
      </c>
      <c r="K154" s="2">
        <v>7</v>
      </c>
      <c r="L154" s="2">
        <v>-0.77229360691689031</v>
      </c>
      <c r="M154" s="2">
        <v>-1.256334978242412</v>
      </c>
      <c r="N154" s="2">
        <v>-0.77730991277685102</v>
      </c>
      <c r="O154" s="2">
        <v>4.4901850180959437</v>
      </c>
      <c r="P154" s="2">
        <v>3.4663660932557541</v>
      </c>
      <c r="Q154" s="2">
        <v>3.8845979209900645</v>
      </c>
      <c r="R154" s="2">
        <v>3.8027102192913427</v>
      </c>
      <c r="S154" s="2">
        <v>3.3083026209723272</v>
      </c>
      <c r="T154" s="2">
        <v>1.6083361503476612</v>
      </c>
      <c r="U154" s="2">
        <v>3.4536492660432914</v>
      </c>
      <c r="V154" s="2">
        <v>5.506747910319997</v>
      </c>
      <c r="W154" s="2">
        <v>4.6689133416296329</v>
      </c>
      <c r="X154" s="2">
        <v>3.9049657186840263</v>
      </c>
      <c r="Y154" s="2">
        <v>4.1773597359190964</v>
      </c>
    </row>
    <row r="155" spans="1:25" x14ac:dyDescent="0.2">
      <c r="A155" s="3" t="s">
        <v>557</v>
      </c>
      <c r="C155" s="3" t="s">
        <v>220</v>
      </c>
      <c r="D155" s="3" t="s">
        <v>221</v>
      </c>
      <c r="E155" s="3" t="s">
        <v>222</v>
      </c>
      <c r="F155">
        <f t="shared" si="12"/>
        <v>-1.457310203638351</v>
      </c>
      <c r="G155">
        <f t="shared" si="13"/>
        <v>0.789654252047854</v>
      </c>
      <c r="H155">
        <f t="shared" si="14"/>
        <v>0.27918493820791435</v>
      </c>
      <c r="K155" s="2">
        <v>6</v>
      </c>
      <c r="L155" s="2">
        <v>-1.1075952310003432</v>
      </c>
      <c r="M155" s="2">
        <v>-0.90290202079977389</v>
      </c>
      <c r="N155" s="2">
        <v>-2.3614333591149355</v>
      </c>
      <c r="O155" s="2">
        <v>5.7629334298773145</v>
      </c>
      <c r="P155" s="2">
        <v>4.9218171398466213</v>
      </c>
      <c r="Q155" s="2">
        <v>5.0058490756966876</v>
      </c>
      <c r="R155" s="2">
        <v>4.0383483810876069</v>
      </c>
      <c r="S155" s="2">
        <v>3.3069912786239999</v>
      </c>
      <c r="T155" s="2">
        <v>0.93357263826102399</v>
      </c>
      <c r="U155" s="2">
        <v>0.9575432007571052</v>
      </c>
      <c r="V155" s="2">
        <v>5.8723362881046421</v>
      </c>
      <c r="W155" s="2">
        <v>5.7772881967554595</v>
      </c>
      <c r="X155" s="2">
        <v>3.7332458632243335</v>
      </c>
      <c r="Y155" s="2">
        <v>5.3977687419348115</v>
      </c>
    </row>
    <row r="156" spans="1:25" x14ac:dyDescent="0.2">
      <c r="A156" s="3" t="s">
        <v>558</v>
      </c>
      <c r="C156" s="3" t="s">
        <v>559</v>
      </c>
      <c r="D156" s="3" t="s">
        <v>560</v>
      </c>
      <c r="E156" s="3" t="s">
        <v>561</v>
      </c>
      <c r="F156">
        <f t="shared" ref="F156:F165" si="15">AVERAGE(L156:N156)</f>
        <v>-0.57591601891041366</v>
      </c>
      <c r="G156">
        <f t="shared" ref="G156:G165" si="16">STDEV(L156:N156)</f>
        <v>0.40080642168488756</v>
      </c>
      <c r="H156">
        <f t="shared" ref="H156:H165" si="17">G156/SQRT(8)</f>
        <v>0.14170646935824943</v>
      </c>
      <c r="K156" s="2">
        <v>4</v>
      </c>
      <c r="L156" s="2">
        <v>-0.8348547054114378</v>
      </c>
      <c r="M156" s="2">
        <v>-0.11424364265344758</v>
      </c>
      <c r="N156" s="2">
        <v>-0.77864970866635552</v>
      </c>
      <c r="O156" s="2">
        <v>5.6056128547021045</v>
      </c>
      <c r="P156" s="2">
        <v>4.9008668079807487</v>
      </c>
      <c r="Q156" s="2">
        <v>4.6485804858917659</v>
      </c>
      <c r="R156" s="2">
        <v>4.7628271539994849</v>
      </c>
      <c r="S156" s="2">
        <v>5.5740106554151003</v>
      </c>
      <c r="T156" s="2">
        <v>4.5361772651418768</v>
      </c>
      <c r="U156" s="2">
        <v>5.0545446283556137</v>
      </c>
      <c r="V156" s="2">
        <v>4.9098210971903589</v>
      </c>
      <c r="W156" s="2">
        <v>4.7058120651353095</v>
      </c>
      <c r="X156" s="2">
        <v>4.7208256660898353</v>
      </c>
      <c r="Y156" s="2">
        <v>4.960094632385589</v>
      </c>
    </row>
    <row r="157" spans="1:25" x14ac:dyDescent="0.2">
      <c r="A157" s="3" t="s">
        <v>562</v>
      </c>
      <c r="D157" s="3" t="s">
        <v>215</v>
      </c>
      <c r="E157" s="3" t="s">
        <v>216</v>
      </c>
      <c r="F157">
        <f t="shared" si="15"/>
        <v>-1.2182289501088595</v>
      </c>
      <c r="G157">
        <f t="shared" si="16"/>
        <v>1.1509798836219407</v>
      </c>
      <c r="H157">
        <f t="shared" si="17"/>
        <v>0.40693284035918875</v>
      </c>
      <c r="K157" s="2">
        <v>5</v>
      </c>
      <c r="L157" s="2">
        <v>-2.1037502366847609</v>
      </c>
      <c r="M157" s="2">
        <v>8.2811211033325255E-2</v>
      </c>
      <c r="N157" s="2">
        <v>-1.6337478246751429</v>
      </c>
      <c r="O157" s="2">
        <v>6.5177953478227142</v>
      </c>
      <c r="P157" s="2">
        <v>5.067122392966164</v>
      </c>
      <c r="Q157" s="2">
        <v>3.9699332746978557</v>
      </c>
      <c r="R157" s="2">
        <v>4.2050796657498406</v>
      </c>
      <c r="S157" s="2">
        <v>5.3649225585057749</v>
      </c>
      <c r="T157" s="2">
        <v>3.1309308698264489</v>
      </c>
      <c r="U157" s="2">
        <v>4.3314185978348148</v>
      </c>
      <c r="V157" s="2">
        <v>5.6383055768070927</v>
      </c>
      <c r="W157" s="2">
        <v>5.6057906177220502</v>
      </c>
      <c r="X157" s="2">
        <v>5.8610372640216468</v>
      </c>
      <c r="Y157" s="2">
        <v>5.6965224817775564</v>
      </c>
    </row>
    <row r="158" spans="1:25" x14ac:dyDescent="0.2">
      <c r="A158" s="3" t="s">
        <v>563</v>
      </c>
      <c r="C158" s="3" t="s">
        <v>374</v>
      </c>
      <c r="D158" s="3" t="s">
        <v>272</v>
      </c>
      <c r="E158" s="3" t="s">
        <v>375</v>
      </c>
      <c r="F158">
        <f t="shared" si="15"/>
        <v>-1.0397802443013147</v>
      </c>
      <c r="G158">
        <f t="shared" si="16"/>
        <v>0.46495958338499521</v>
      </c>
      <c r="H158">
        <f t="shared" si="17"/>
        <v>0.16438803719460104</v>
      </c>
      <c r="K158" s="2">
        <v>6</v>
      </c>
      <c r="L158" s="2">
        <v>-1.5569094455713968</v>
      </c>
      <c r="M158" s="2">
        <v>-0.90619746665215151</v>
      </c>
      <c r="N158" s="2">
        <v>-0.65623382068039582</v>
      </c>
      <c r="O158" s="2">
        <v>6.1067461281844331</v>
      </c>
      <c r="P158" s="2">
        <v>5.4086439359350926</v>
      </c>
      <c r="Q158" s="2">
        <v>4.085764553778314</v>
      </c>
      <c r="R158" s="2">
        <v>4.1551015581257023</v>
      </c>
      <c r="S158" s="2">
        <v>3.8571848057912006</v>
      </c>
      <c r="T158" s="2">
        <v>2.7121555317280537</v>
      </c>
      <c r="U158" s="2">
        <v>3.6897464384935557</v>
      </c>
      <c r="V158" s="2">
        <v>6.0930107792891572</v>
      </c>
      <c r="W158" s="2">
        <v>5.6409679104498984</v>
      </c>
      <c r="X158" s="2">
        <v>5.3588182054276281</v>
      </c>
      <c r="Y158" s="2">
        <v>4.5606538220334905</v>
      </c>
    </row>
    <row r="159" spans="1:25" x14ac:dyDescent="0.2">
      <c r="A159" s="3" t="s">
        <v>564</v>
      </c>
      <c r="C159" s="3" t="s">
        <v>374</v>
      </c>
      <c r="D159" s="3" t="s">
        <v>38</v>
      </c>
      <c r="E159" s="3" t="s">
        <v>565</v>
      </c>
      <c r="F159">
        <f t="shared" si="15"/>
        <v>-0.83777636365051222</v>
      </c>
      <c r="G159">
        <f t="shared" si="16"/>
        <v>0.35436828180035312</v>
      </c>
      <c r="H159">
        <f t="shared" si="17"/>
        <v>0.12528810754922753</v>
      </c>
      <c r="K159" s="2">
        <v>5</v>
      </c>
      <c r="L159" s="2">
        <v>-0.77778697011235842</v>
      </c>
      <c r="M159" s="2">
        <v>-0.51723171363619569</v>
      </c>
      <c r="N159" s="2">
        <v>-1.2183104072029824</v>
      </c>
      <c r="O159" s="2">
        <v>6.513585490400005</v>
      </c>
      <c r="P159" s="2">
        <v>5.5020759560457906</v>
      </c>
      <c r="Q159" s="2">
        <v>5.3329942962935677</v>
      </c>
      <c r="R159" s="2">
        <v>6.3723253085235818</v>
      </c>
      <c r="S159" s="2">
        <v>4.7127058216385622</v>
      </c>
      <c r="T159" s="2">
        <v>2.8859647567539706</v>
      </c>
      <c r="U159" s="2">
        <v>4.1028260721171899</v>
      </c>
      <c r="V159" s="2">
        <v>5.8413693545154013</v>
      </c>
      <c r="W159" s="2">
        <v>5.7430840555495859</v>
      </c>
      <c r="X159" s="2">
        <v>4.4397560987148434</v>
      </c>
      <c r="Y159" s="2">
        <v>5.7895727683731879</v>
      </c>
    </row>
    <row r="160" spans="1:25" x14ac:dyDescent="0.2">
      <c r="A160" s="3" t="s">
        <v>566</v>
      </c>
      <c r="C160" s="3" t="s">
        <v>567</v>
      </c>
      <c r="D160" s="3" t="s">
        <v>568</v>
      </c>
      <c r="E160" s="3" t="s">
        <v>569</v>
      </c>
      <c r="F160">
        <f t="shared" si="15"/>
        <v>-0.50854995892242261</v>
      </c>
      <c r="G160">
        <f t="shared" si="16"/>
        <v>0.6987802356101277</v>
      </c>
      <c r="H160">
        <f t="shared" si="17"/>
        <v>0.24705612157952733</v>
      </c>
      <c r="K160" s="2">
        <v>4</v>
      </c>
      <c r="L160" s="2">
        <v>-0.6618756280954462</v>
      </c>
      <c r="M160" s="2">
        <v>-1.1179354076650283</v>
      </c>
      <c r="N160" s="2">
        <v>0.25416115899320668</v>
      </c>
      <c r="O160" s="2">
        <v>1.7570232465074596</v>
      </c>
      <c r="P160" s="2">
        <v>1.3521935377450318</v>
      </c>
      <c r="Q160" s="2">
        <v>1.1029939933233257</v>
      </c>
      <c r="R160" s="2">
        <v>0.83025532416768288</v>
      </c>
      <c r="S160" s="2">
        <v>0.6248027652529472</v>
      </c>
      <c r="T160" s="2">
        <v>1.039840264531791</v>
      </c>
      <c r="U160" s="2">
        <v>0.71808758396051675</v>
      </c>
      <c r="V160" s="2">
        <v>4.2281260306245825</v>
      </c>
      <c r="W160" s="2">
        <v>3.8336997209579278</v>
      </c>
      <c r="X160" s="2">
        <v>2.9155209007519587</v>
      </c>
      <c r="Y160" s="2">
        <v>2.5813512471687772</v>
      </c>
    </row>
    <row r="161" spans="1:25" x14ac:dyDescent="0.2">
      <c r="A161" s="3" t="s">
        <v>570</v>
      </c>
      <c r="C161" s="3" t="s">
        <v>255</v>
      </c>
      <c r="D161" s="3" t="s">
        <v>256</v>
      </c>
      <c r="E161" s="3" t="s">
        <v>257</v>
      </c>
      <c r="F161">
        <f t="shared" si="15"/>
        <v>-0.72016876351091008</v>
      </c>
      <c r="G161">
        <f t="shared" si="16"/>
        <v>0.9062338779460436</v>
      </c>
      <c r="H161">
        <f t="shared" si="17"/>
        <v>0.32040206021831469</v>
      </c>
      <c r="K161" s="2">
        <v>4</v>
      </c>
      <c r="L161" s="2">
        <v>-1.7217661219885474</v>
      </c>
      <c r="M161" s="2">
        <v>4.30454071819939E-2</v>
      </c>
      <c r="N161" s="2">
        <v>-0.48178557572617647</v>
      </c>
      <c r="O161" s="2">
        <v>6.3358012186100821</v>
      </c>
      <c r="P161" s="2">
        <v>4.9113560323788192</v>
      </c>
      <c r="Q161" s="2">
        <v>4.3751784795896125</v>
      </c>
      <c r="R161" s="2">
        <v>4.5555707778961718</v>
      </c>
      <c r="S161" s="2">
        <v>5.0638911752128051</v>
      </c>
      <c r="T161" s="2">
        <v>4.2664867287568127</v>
      </c>
      <c r="U161" s="2">
        <v>4.8977244702164437</v>
      </c>
      <c r="V161" s="2">
        <v>6.323622266429429</v>
      </c>
      <c r="W161" s="2">
        <v>6.3758561479239502</v>
      </c>
      <c r="X161" s="2">
        <v>6.6221396966809074</v>
      </c>
      <c r="Y161" s="2">
        <v>6.1020071762294128</v>
      </c>
    </row>
    <row r="162" spans="1:25" x14ac:dyDescent="0.2">
      <c r="A162" s="3" t="s">
        <v>571</v>
      </c>
      <c r="C162" s="3" t="s">
        <v>110</v>
      </c>
      <c r="D162" s="3" t="s">
        <v>111</v>
      </c>
      <c r="E162" s="3" t="s">
        <v>112</v>
      </c>
      <c r="F162">
        <f t="shared" si="15"/>
        <v>-1.0736807225449814</v>
      </c>
      <c r="G162">
        <f t="shared" si="16"/>
        <v>0.93577150014950683</v>
      </c>
      <c r="H162">
        <f t="shared" si="17"/>
        <v>0.33084518669841229</v>
      </c>
      <c r="K162" s="2">
        <v>7</v>
      </c>
      <c r="L162" s="2">
        <v>-1.3745890291245573</v>
      </c>
      <c r="M162" s="2">
        <v>-1.8219806756522754</v>
      </c>
      <c r="N162" s="2">
        <v>-2.4472462858111835E-2</v>
      </c>
      <c r="O162" s="2">
        <v>4.4539784305341872</v>
      </c>
      <c r="P162" s="2">
        <v>3.7248685146863956</v>
      </c>
      <c r="Q162" s="2">
        <v>2.5555707778961718</v>
      </c>
      <c r="R162" s="2">
        <v>2.9577289116463219</v>
      </c>
      <c r="S162" s="2">
        <v>0.94560770318137222</v>
      </c>
      <c r="T162" s="2">
        <v>0.16735792773851413</v>
      </c>
      <c r="U162" s="2">
        <v>1.6749125529080067</v>
      </c>
      <c r="V162" s="2">
        <v>5.4446339406570239</v>
      </c>
      <c r="W162" s="2">
        <v>4.0926303050113013</v>
      </c>
      <c r="X162" s="2">
        <v>3.3268249381022099</v>
      </c>
      <c r="Y162" s="2">
        <v>3.4485045519007356</v>
      </c>
    </row>
    <row r="163" spans="1:25" x14ac:dyDescent="0.2">
      <c r="A163" s="3" t="s">
        <v>572</v>
      </c>
      <c r="D163" s="3" t="s">
        <v>287</v>
      </c>
      <c r="E163" s="3" t="s">
        <v>288</v>
      </c>
      <c r="F163">
        <f t="shared" si="15"/>
        <v>-2.1803237651245806</v>
      </c>
      <c r="G163">
        <f t="shared" si="16"/>
        <v>1.2660260727375756</v>
      </c>
      <c r="H163">
        <f t="shared" si="17"/>
        <v>0.44760781059585647</v>
      </c>
      <c r="K163" s="2">
        <v>7</v>
      </c>
      <c r="L163" s="2">
        <v>-3.5050739473017982</v>
      </c>
      <c r="M163" s="2">
        <v>-0.98259857086291735</v>
      </c>
      <c r="N163" s="2">
        <v>-2.0532987772090268</v>
      </c>
      <c r="O163" s="2">
        <v>4.9634741239748861</v>
      </c>
      <c r="P163" s="2">
        <v>0.96716860753262768</v>
      </c>
      <c r="Q163" s="2">
        <v>1.1486087702052201</v>
      </c>
      <c r="R163" s="2">
        <v>2.259423152281415</v>
      </c>
      <c r="S163" s="2">
        <v>3.3519109611030768</v>
      </c>
      <c r="T163" s="2">
        <v>1.4473147002531761</v>
      </c>
      <c r="U163" s="2">
        <v>1.1499096675349243</v>
      </c>
      <c r="V163" s="2">
        <v>4.4918530963296748</v>
      </c>
      <c r="W163" s="2">
        <v>3.7541392440585817</v>
      </c>
      <c r="X163" s="2">
        <v>2.6633446193660846</v>
      </c>
      <c r="Y163" s="2">
        <v>4.1102797129756059</v>
      </c>
    </row>
    <row r="164" spans="1:25" x14ac:dyDescent="0.2">
      <c r="A164" s="3" t="s">
        <v>573</v>
      </c>
      <c r="C164" s="3" t="s">
        <v>161</v>
      </c>
      <c r="D164" s="3" t="s">
        <v>162</v>
      </c>
      <c r="E164" s="3" t="s">
        <v>163</v>
      </c>
      <c r="F164">
        <f t="shared" si="15"/>
        <v>-1.5897751672697515</v>
      </c>
      <c r="G164">
        <f t="shared" si="16"/>
        <v>1.5461156761085966</v>
      </c>
      <c r="H164">
        <f t="shared" si="17"/>
        <v>0.54663443953760615</v>
      </c>
      <c r="K164" s="2">
        <v>7</v>
      </c>
      <c r="L164" s="2">
        <v>-3.3748224328896415</v>
      </c>
      <c r="M164" s="2">
        <v>-0.67120583354855079</v>
      </c>
      <c r="N164" s="2">
        <v>-0.72329723537106239</v>
      </c>
      <c r="O164" s="2">
        <v>6.0747837071795932</v>
      </c>
      <c r="P164" s="2">
        <v>2.7911889415033606</v>
      </c>
      <c r="Q164" s="2">
        <v>2.6005076453457856</v>
      </c>
      <c r="R164" s="2">
        <v>2.7081872360207084</v>
      </c>
      <c r="S164" s="2">
        <v>6.1380567240109825</v>
      </c>
      <c r="T164" s="2">
        <v>5.3974949532890575</v>
      </c>
      <c r="U164" s="2">
        <v>5.4320240239907829</v>
      </c>
      <c r="V164" s="2">
        <v>6.1675385744781988</v>
      </c>
      <c r="W164" s="2">
        <v>5.6862203650227325</v>
      </c>
      <c r="X164" s="2">
        <v>5.478939457247856</v>
      </c>
      <c r="Y164" s="2">
        <v>5.3238384005183566</v>
      </c>
    </row>
    <row r="165" spans="1:25" x14ac:dyDescent="0.2">
      <c r="A165" s="3" t="s">
        <v>574</v>
      </c>
      <c r="C165" s="3" t="s">
        <v>5</v>
      </c>
      <c r="D165" s="3" t="s">
        <v>258</v>
      </c>
      <c r="E165" s="3" t="s">
        <v>259</v>
      </c>
      <c r="F165">
        <f t="shared" si="15"/>
        <v>-1.0287832144978111</v>
      </c>
      <c r="G165">
        <f t="shared" si="16"/>
        <v>1.0004445266029935</v>
      </c>
      <c r="H165">
        <f t="shared" si="17"/>
        <v>0.353710554480971</v>
      </c>
      <c r="K165" s="2">
        <v>5</v>
      </c>
      <c r="L165" s="2">
        <v>-2.0747317361629865</v>
      </c>
      <c r="M165" s="2">
        <v>-8.1093733394377296E-2</v>
      </c>
      <c r="N165" s="2">
        <v>-0.93052417393606945</v>
      </c>
      <c r="O165" s="2">
        <v>4.9482737746279248</v>
      </c>
      <c r="P165" s="2">
        <v>2.6378420603241048</v>
      </c>
      <c r="Q165" s="2">
        <v>3.0347439493247341</v>
      </c>
      <c r="R165" s="2">
        <v>2.9480401057459753</v>
      </c>
      <c r="S165" s="2">
        <v>5.5595224043786038</v>
      </c>
      <c r="T165" s="2">
        <v>4.7096214911406751</v>
      </c>
      <c r="U165" s="2">
        <v>4.5483749697443931</v>
      </c>
      <c r="V165" s="2">
        <v>5.7670191097314065</v>
      </c>
      <c r="W165" s="2">
        <v>5.7503117190475752</v>
      </c>
      <c r="X165" s="2">
        <v>5.3738917717024881</v>
      </c>
      <c r="Y165" s="2">
        <v>5.9335726382610243</v>
      </c>
    </row>
  </sheetData>
  <sortState xmlns:xlrd2="http://schemas.microsoft.com/office/spreadsheetml/2017/richdata2" ref="A5:F159">
    <sortCondition descending="1" ref="B5:B1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A4F6-5AF7-954E-A2CE-39907B1367B0}">
  <dimension ref="A1:D19"/>
  <sheetViews>
    <sheetView workbookViewId="0">
      <selection activeCell="F5" sqref="F5"/>
    </sheetView>
  </sheetViews>
  <sheetFormatPr baseColWidth="10" defaultRowHeight="16" x14ac:dyDescent="0.2"/>
  <cols>
    <col min="1" max="1" width="20.33203125" customWidth="1"/>
    <col min="3" max="3" width="24.1640625" customWidth="1"/>
  </cols>
  <sheetData>
    <row r="1" spans="1:4" s="4" customFormat="1" x14ac:dyDescent="0.2">
      <c r="A1" s="4" t="s">
        <v>579</v>
      </c>
    </row>
    <row r="2" spans="1:4" x14ac:dyDescent="0.2">
      <c r="A2" s="4" t="s">
        <v>580</v>
      </c>
      <c r="B2" s="4"/>
      <c r="C2" s="4"/>
      <c r="D2" s="4"/>
    </row>
    <row r="3" spans="1:4" x14ac:dyDescent="0.2">
      <c r="A3" s="4" t="s">
        <v>291</v>
      </c>
      <c r="B3" s="4" t="s">
        <v>577</v>
      </c>
      <c r="C3" s="4" t="s">
        <v>582</v>
      </c>
      <c r="D3" s="4" t="s">
        <v>289</v>
      </c>
    </row>
    <row r="4" spans="1:4" x14ac:dyDescent="0.2">
      <c r="A4" t="s">
        <v>12</v>
      </c>
      <c r="B4">
        <v>2</v>
      </c>
      <c r="C4">
        <v>1.3048100994260394</v>
      </c>
      <c r="D4">
        <v>0.21986379153278443</v>
      </c>
    </row>
    <row r="5" spans="1:4" x14ac:dyDescent="0.2">
      <c r="A5" t="s">
        <v>205</v>
      </c>
      <c r="B5">
        <v>1</v>
      </c>
      <c r="C5">
        <v>-2.4709855324552144</v>
      </c>
      <c r="D5">
        <v>0.84544925306026342</v>
      </c>
    </row>
    <row r="6" spans="1:4" x14ac:dyDescent="0.2">
      <c r="A6" t="s">
        <v>292</v>
      </c>
      <c r="B6">
        <v>1</v>
      </c>
      <c r="C6">
        <v>-0.86750619445581334</v>
      </c>
      <c r="D6">
        <v>0.28475474005953705</v>
      </c>
    </row>
    <row r="7" spans="1:4" x14ac:dyDescent="0.2">
      <c r="A7" t="s">
        <v>578</v>
      </c>
      <c r="B7">
        <v>3</v>
      </c>
      <c r="C7">
        <v>-1.2421323090020779</v>
      </c>
      <c r="D7">
        <v>0.38460968258731176</v>
      </c>
    </row>
    <row r="8" spans="1:4" x14ac:dyDescent="0.2">
      <c r="A8" t="s">
        <v>293</v>
      </c>
      <c r="B8">
        <v>1</v>
      </c>
      <c r="C8">
        <v>-0.69570744956587227</v>
      </c>
      <c r="D8">
        <v>0.19059823832757231</v>
      </c>
    </row>
    <row r="9" spans="1:4" x14ac:dyDescent="0.2">
      <c r="A9" t="s">
        <v>294</v>
      </c>
      <c r="B9">
        <v>1</v>
      </c>
      <c r="C9">
        <v>-0.74471869036410077</v>
      </c>
      <c r="D9">
        <v>0.12150584271805288</v>
      </c>
    </row>
    <row r="10" spans="1:4" x14ac:dyDescent="0.2">
      <c r="A10" t="s">
        <v>295</v>
      </c>
      <c r="B10">
        <v>2</v>
      </c>
      <c r="C10">
        <v>-1.199765519841413</v>
      </c>
      <c r="D10">
        <v>0.2897489280427531</v>
      </c>
    </row>
    <row r="11" spans="1:4" x14ac:dyDescent="0.2">
      <c r="A11" t="s">
        <v>296</v>
      </c>
      <c r="B11">
        <v>3</v>
      </c>
      <c r="C11">
        <v>-1.6802830417400054</v>
      </c>
      <c r="D11">
        <v>0.34192811114303306</v>
      </c>
    </row>
    <row r="12" spans="1:4" x14ac:dyDescent="0.2">
      <c r="A12" t="s">
        <v>297</v>
      </c>
      <c r="B12">
        <v>4</v>
      </c>
      <c r="C12">
        <v>-1.2217749207020763</v>
      </c>
      <c r="D12">
        <v>0.3519471333685209</v>
      </c>
    </row>
    <row r="13" spans="1:4" x14ac:dyDescent="0.2">
      <c r="A13" t="s">
        <v>298</v>
      </c>
      <c r="B13">
        <v>12</v>
      </c>
      <c r="C13">
        <v>-1.1790187478130996</v>
      </c>
      <c r="D13">
        <v>0.31015408316000276</v>
      </c>
    </row>
    <row r="14" spans="1:4" x14ac:dyDescent="0.2">
      <c r="A14" t="s">
        <v>129</v>
      </c>
      <c r="B14">
        <v>4</v>
      </c>
      <c r="C14">
        <v>-1.0443455510998707</v>
      </c>
      <c r="D14">
        <v>0.26565392348874473</v>
      </c>
    </row>
    <row r="15" spans="1:4" x14ac:dyDescent="0.2">
      <c r="A15" t="s">
        <v>299</v>
      </c>
      <c r="B15">
        <v>1</v>
      </c>
      <c r="C15">
        <v>-0.98356473188465954</v>
      </c>
      <c r="D15">
        <v>0.10675718599935503</v>
      </c>
    </row>
    <row r="16" spans="1:4" x14ac:dyDescent="0.2">
      <c r="A16" t="s">
        <v>300</v>
      </c>
      <c r="B16">
        <v>14</v>
      </c>
      <c r="C16">
        <v>-0.96575046929686592</v>
      </c>
      <c r="D16">
        <v>0.15781088205634064</v>
      </c>
    </row>
    <row r="17" spans="1:4" x14ac:dyDescent="0.2">
      <c r="A17" t="s">
        <v>301</v>
      </c>
      <c r="B17">
        <v>1</v>
      </c>
      <c r="C17">
        <v>-0.89360136557046033</v>
      </c>
      <c r="D17">
        <v>0.49262926711145588</v>
      </c>
    </row>
    <row r="18" spans="1:4" x14ac:dyDescent="0.2">
      <c r="A18" t="s">
        <v>302</v>
      </c>
      <c r="B18">
        <v>2</v>
      </c>
      <c r="C18">
        <v>-0.89009346999408745</v>
      </c>
      <c r="D18">
        <v>0.24842176519005793</v>
      </c>
    </row>
    <row r="19" spans="1:4" x14ac:dyDescent="0.2">
      <c r="A19" t="s">
        <v>100</v>
      </c>
      <c r="B19">
        <v>2</v>
      </c>
      <c r="C19">
        <v>-0.81058111850482106</v>
      </c>
      <c r="D19">
        <v>0.15418525868301847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SUPT7_A</vt:lpstr>
      <vt:lpstr>SUPT7_B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2019-01-23T20:36:07Z</dcterms:created>
  <dcterms:modified xsi:type="dcterms:W3CDTF">2021-08-25T15:53:12Z</dcterms:modified>
</cp:coreProperties>
</file>